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katy financiero\A Información años\2024\LOTAIP\Archivos datos abiertos\Enero\"/>
    </mc:Choice>
  </mc:AlternateContent>
  <bookViews>
    <workbookView xWindow="-120" yWindow="-120" windowWidth="20730" windowHeight="11160"/>
  </bookViews>
  <sheets>
    <sheet name="Conjunto de datos" sheetId="2" r:id="rId1"/>
    <sheet name="Metadatos" sheetId="3" r:id="rId2"/>
    <sheet name="Diccionario " sheetId="4" r:id="rId3"/>
  </sheets>
  <calcPr calcId="152511"/>
  <extLs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K3" i="2" l="1"/>
  <c r="K2" i="2"/>
  <c r="M55" i="2" l="1"/>
  <c r="K55" i="2"/>
  <c r="M45" i="2"/>
  <c r="K45" i="2"/>
  <c r="M40" i="2"/>
  <c r="K40" i="2"/>
  <c r="K11" i="2"/>
  <c r="K12" i="2"/>
  <c r="M12" i="2"/>
  <c r="M11" i="2"/>
  <c r="N3" i="2" l="1"/>
  <c r="N4" i="2"/>
  <c r="N5" i="2"/>
  <c r="N6" i="2"/>
  <c r="N7" i="2"/>
  <c r="N8" i="2"/>
  <c r="N9" i="2"/>
  <c r="N10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1" i="2"/>
  <c r="N42" i="2"/>
  <c r="N43" i="2"/>
  <c r="N44" i="2"/>
  <c r="N46" i="2"/>
  <c r="N47" i="2"/>
  <c r="N48" i="2"/>
  <c r="N49" i="2"/>
  <c r="N50" i="2"/>
  <c r="N51" i="2"/>
  <c r="N52" i="2"/>
  <c r="N53" i="2"/>
  <c r="N54" i="2"/>
  <c r="N56" i="2"/>
  <c r="N57" i="2"/>
  <c r="N2" i="2"/>
  <c r="M3" i="2"/>
  <c r="M4" i="2"/>
  <c r="M5" i="2"/>
  <c r="M6" i="2"/>
  <c r="M7" i="2"/>
  <c r="M8" i="2"/>
  <c r="M9" i="2"/>
  <c r="M10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1" i="2"/>
  <c r="M42" i="2"/>
  <c r="M43" i="2"/>
  <c r="M44" i="2"/>
  <c r="M46" i="2"/>
  <c r="M47" i="2"/>
  <c r="M48" i="2"/>
  <c r="M49" i="2"/>
  <c r="M50" i="2"/>
  <c r="M51" i="2"/>
  <c r="M52" i="2"/>
  <c r="M53" i="2"/>
  <c r="M54" i="2"/>
  <c r="M56" i="2"/>
  <c r="M57" i="2"/>
  <c r="M2" i="2"/>
  <c r="K4" i="2"/>
  <c r="K5" i="2"/>
  <c r="K6" i="2"/>
  <c r="K7" i="2"/>
  <c r="K8" i="2"/>
  <c r="K9" i="2"/>
  <c r="K10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1" i="2"/>
  <c r="K42" i="2"/>
  <c r="K43" i="2"/>
  <c r="K44" i="2"/>
  <c r="K46" i="2"/>
  <c r="K47" i="2"/>
  <c r="K48" i="2"/>
  <c r="K49" i="2"/>
  <c r="K50" i="2"/>
  <c r="K51" i="2"/>
  <c r="K52" i="2"/>
  <c r="K53" i="2"/>
  <c r="K54" i="2"/>
  <c r="K56" i="2"/>
  <c r="K57" i="2"/>
</calcChain>
</file>

<file path=xl/sharedStrings.xml><?xml version="1.0" encoding="utf-8"?>
<sst xmlns="http://schemas.openxmlformats.org/spreadsheetml/2006/main" count="278" uniqueCount="155">
  <si>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</si>
  <si>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</si>
  <si>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</si>
  <si>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</si>
  <si>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</si>
  <si>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</si>
  <si>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</si>
  <si>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</si>
  <si>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</si>
  <si>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</si>
  <si>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</si>
  <si>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</si>
  <si>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</si>
  <si>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</si>
  <si>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EGRESOS EN PERSONAL</t>
  </si>
  <si>
    <t>0.00</t>
  </si>
  <si>
    <t>Salarios Unificados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</si>
  <si>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</si>
  <si>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</si>
  <si>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</si>
  <si>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</si>
  <si>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</si>
  <si>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</si>
  <si>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</si>
  <si>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</si>
  <si>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</si>
  <si>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</si>
  <si>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</si>
  <si>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</si>
  <si>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</si>
  <si>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</si>
  <si>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</si>
  <si>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</si>
  <si>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</si>
  <si>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</si>
  <si>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</si>
  <si>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</si>
  <si>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</si>
  <si>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</si>
  <si>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</si>
  <si>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</si>
  <si>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</si>
  <si>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</si>
  <si>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</si>
  <si>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</si>
  <si>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COORDINACIÓN ADMINISTRATIVA FINANCIERA</t>
  </si>
  <si>
    <t>ING. KATY GARCÍA</t>
  </si>
  <si>
    <t>katyfernanda28@hotmail.com</t>
  </si>
  <si>
    <t>(06) 293-9162    /    (06) 294-0138</t>
  </si>
  <si>
    <t>5101050</t>
  </si>
  <si>
    <t>5102030</t>
  </si>
  <si>
    <t>5102040</t>
  </si>
  <si>
    <t>5103120</t>
  </si>
  <si>
    <t>5105100</t>
  </si>
  <si>
    <t>5106010</t>
  </si>
  <si>
    <t>5106020</t>
  </si>
  <si>
    <t>5301040</t>
  </si>
  <si>
    <t>5301050</t>
  </si>
  <si>
    <t>5302040</t>
  </si>
  <si>
    <t>5302050</t>
  </si>
  <si>
    <t>5302260</t>
  </si>
  <si>
    <t>5302550</t>
  </si>
  <si>
    <t>5303010</t>
  </si>
  <si>
    <t>5303030</t>
  </si>
  <si>
    <t>5303040</t>
  </si>
  <si>
    <t>5304040</t>
  </si>
  <si>
    <t>5304050</t>
  </si>
  <si>
    <t>5306120</t>
  </si>
  <si>
    <t>5307010</t>
  </si>
  <si>
    <t>5307040</t>
  </si>
  <si>
    <t>5308010</t>
  </si>
  <si>
    <t>5308020</t>
  </si>
  <si>
    <t>5308030</t>
  </si>
  <si>
    <t>5308040</t>
  </si>
  <si>
    <t>5308050</t>
  </si>
  <si>
    <t>5308080</t>
  </si>
  <si>
    <t>5308090</t>
  </si>
  <si>
    <t>5308110</t>
  </si>
  <si>
    <t>5308130</t>
  </si>
  <si>
    <t>5308200</t>
  </si>
  <si>
    <t>5308260</t>
  </si>
  <si>
    <t>5314030</t>
  </si>
  <si>
    <t>5314040</t>
  </si>
  <si>
    <t>5314060</t>
  </si>
  <si>
    <t>5314070</t>
  </si>
  <si>
    <t>5601060</t>
  </si>
  <si>
    <t>5701020</t>
  </si>
  <si>
    <t>5702010</t>
  </si>
  <si>
    <t>5702030</t>
  </si>
  <si>
    <t>5801010</t>
  </si>
  <si>
    <t>7101050</t>
  </si>
  <si>
    <t>7102030</t>
  </si>
  <si>
    <t>7102040</t>
  </si>
  <si>
    <t>7103060</t>
  </si>
  <si>
    <t>7106010</t>
  </si>
  <si>
    <t>7106020</t>
  </si>
  <si>
    <t>8401030</t>
  </si>
  <si>
    <t>8401040</t>
  </si>
  <si>
    <t>8401070</t>
  </si>
  <si>
    <t>9701010</t>
  </si>
  <si>
    <t>BIENES Y SERVICIOS DE CONSUMO</t>
  </si>
  <si>
    <t>EGRESOS FINANCIEROS</t>
  </si>
  <si>
    <t>OTROS EGRESOS CORRIENTES</t>
  </si>
  <si>
    <t>TRANSFERENCIAS O DONACIONES CORRIENTES</t>
  </si>
  <si>
    <t>EGRESOS EN PERSONAL PARA INVERSIÓN</t>
  </si>
  <si>
    <t>BIENES DE LARGA DURACIÓN</t>
  </si>
  <si>
    <t>PASIVO CIRCULANTE</t>
  </si>
  <si>
    <t>Décimo Tercer sueldo</t>
  </si>
  <si>
    <t>Décimo Cuerto sueldo</t>
  </si>
  <si>
    <t>Compensación Régimen Cuerpo de Bomberos</t>
  </si>
  <si>
    <t>Servicios Personales por Contrato</t>
  </si>
  <si>
    <t xml:space="preserve">Aporte Patronal </t>
  </si>
  <si>
    <t>Fondos de Reserva</t>
  </si>
  <si>
    <t>Energía Eléctrica</t>
  </si>
  <si>
    <t>Telecomunicaciones</t>
  </si>
  <si>
    <t>Edición, Impresión y Publicaciones</t>
  </si>
  <si>
    <t>Espectáculos Culturales y Sociales</t>
  </si>
  <si>
    <t>Servicios Médicos Hospitalarios y Complementarios</t>
  </si>
  <si>
    <t>Combustible</t>
  </si>
  <si>
    <t>Pasajes al interior</t>
  </si>
  <si>
    <t>Viáticos y subsistencias al interior</t>
  </si>
  <si>
    <t>Viáticos y subsistencias al exterior</t>
  </si>
  <si>
    <t>Maquinarias y Equipos</t>
  </si>
  <si>
    <t>Vehículos</t>
  </si>
  <si>
    <t>Capacitación a servicios públicos</t>
  </si>
  <si>
    <t>Desarrollo de sistemas informáticos</t>
  </si>
  <si>
    <t>Mantenomiento y Reparación de Equipos y Sistemas Informáticos</t>
  </si>
  <si>
    <t>Alimentos y Bebidas</t>
  </si>
  <si>
    <t>Vestuario Lencería y Prendas de protección</t>
  </si>
  <si>
    <t>Lubricantes</t>
  </si>
  <si>
    <t>Materiales de Oficina</t>
  </si>
  <si>
    <t>Materiales de Aseo</t>
  </si>
  <si>
    <t>Instrumental médico menor</t>
  </si>
  <si>
    <t>Medicina y Productos Farmacéuticos</t>
  </si>
  <si>
    <t>Materiales de Contrucción y contra incendios</t>
  </si>
  <si>
    <t>Repuestos y Accesorios</t>
  </si>
  <si>
    <t>Menaje de cocina y hogar</t>
  </si>
  <si>
    <t>Dispositivos médicos de uso general</t>
  </si>
  <si>
    <t>Mobiliarios</t>
  </si>
  <si>
    <t>Herramientas</t>
  </si>
  <si>
    <t>Equipos y sistemas informáticos</t>
  </si>
  <si>
    <t>Descuentos comisiones y otros cargos</t>
  </si>
  <si>
    <t>Tasas Generales</t>
  </si>
  <si>
    <t>Seguros, Costos Financieros y Otros gastos</t>
  </si>
  <si>
    <t>Comisiones Bancarias</t>
  </si>
  <si>
    <t>Transferencias al Gobierno Central</t>
  </si>
  <si>
    <t>Remuneraciones unificadas</t>
  </si>
  <si>
    <t>Décimo tercer sueldo</t>
  </si>
  <si>
    <t>Cécimo cuarto sueldo</t>
  </si>
  <si>
    <t>Alimentación</t>
  </si>
  <si>
    <t>De Cuentas por pagar</t>
  </si>
  <si>
    <t>Servicios de correo</t>
  </si>
  <si>
    <t>Fletes y maniobras</t>
  </si>
  <si>
    <t>Partes y Repuestos</t>
  </si>
  <si>
    <t>Costas Judiciales, trámites notariales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</si>
</sst>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u/>
      <sz val="7"/>
      <color theme="10"/>
      <name val="Arial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1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9" fillId="0" borderId="2" xfId="2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" fontId="1" fillId="0" borderId="0" xfId="0" applyNumberFormat="1" applyFont="1"/>
    <xf numFmtId="0" fontId="2" fillId="2" borderId="2" xfId="0" applyFont="1" applyFill="1" applyBorder="1" applyAlignment="1">
      <alignment horizontal="center" vertical="center" wrapText="1"/>
    </xf>
    <xf numFmtId="4" fontId="10" fillId="0" borderId="2" xfId="3" applyNumberFormat="1" applyFont="1" applyFill="1" applyBorder="1" applyAlignment="1">
      <alignment horizontal="right" wrapText="1"/>
    </xf>
  </cellXfs>
  <cellStyles count="4">
    <cellStyle name="Hipervínculo" xfId="1" builtinId="8"/>
    <cellStyle name="Normal" xfId="0" builtinId="0"/>
    <cellStyle name="Normal_Conjunto de datos" xfId="2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katyfernanda28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04"/>
  <sheetViews>
    <sheetView tabSelected="1" workbookViewId="0">
      <selection activeCell="B7" sqref="B7"/>
    </sheetView>
  </sheetViews>
  <sheetFormatPr baseColWidth="10" defaultColWidth="14.42578125" defaultRowHeight="15" customHeight="1" x14ac:dyDescent="0.25"/>
  <cols>
    <col min="1" max="1" width="16.28515625" style="14" customWidth="1"/>
    <col min="2" max="2" width="45.5703125" customWidth="1"/>
    <col min="3" max="3" width="49.85546875" bestFit="1" customWidth="1"/>
    <col min="4" max="14" width="16" customWidth="1"/>
    <col min="15" max="25" width="10" customWidth="1"/>
  </cols>
  <sheetData>
    <row r="1" spans="1:25" ht="37.5" customHeight="1" x14ac:dyDescent="0.25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21" t="s">
        <v>12</v>
      </c>
      <c r="N1" s="21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75" x14ac:dyDescent="0.25">
      <c r="A2" s="15" t="s">
        <v>49</v>
      </c>
      <c r="B2" s="16" t="s">
        <v>14</v>
      </c>
      <c r="C2" s="17" t="s">
        <v>16</v>
      </c>
      <c r="D2" s="22">
        <v>32136</v>
      </c>
      <c r="E2" s="22">
        <v>4048</v>
      </c>
      <c r="F2" s="22">
        <v>36184</v>
      </c>
      <c r="G2" s="18" t="s">
        <v>15</v>
      </c>
      <c r="H2" s="22">
        <v>36184</v>
      </c>
      <c r="I2" s="22">
        <v>36184</v>
      </c>
      <c r="J2" s="22">
        <v>36184</v>
      </c>
      <c r="K2" s="18">
        <f>+F2-H2</f>
        <v>0</v>
      </c>
      <c r="L2" s="22">
        <v>0</v>
      </c>
      <c r="M2" s="18">
        <f>+H2-J2</f>
        <v>0</v>
      </c>
      <c r="N2" s="18">
        <f>+H2*100/F2</f>
        <v>100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.75" x14ac:dyDescent="0.25">
      <c r="A3" s="15" t="s">
        <v>50</v>
      </c>
      <c r="B3" s="16" t="s">
        <v>14</v>
      </c>
      <c r="C3" s="19" t="s">
        <v>107</v>
      </c>
      <c r="D3" s="22">
        <v>3103</v>
      </c>
      <c r="E3" s="22">
        <v>331.41</v>
      </c>
      <c r="F3" s="22">
        <v>3434.41</v>
      </c>
      <c r="G3" s="18" t="s">
        <v>15</v>
      </c>
      <c r="H3" s="22">
        <v>3432.59</v>
      </c>
      <c r="I3" s="22">
        <v>3432.59</v>
      </c>
      <c r="J3" s="22">
        <v>3432.59</v>
      </c>
      <c r="K3" s="18">
        <f>+F3-H3</f>
        <v>1.819999999999709</v>
      </c>
      <c r="L3" s="22">
        <v>1.82</v>
      </c>
      <c r="M3" s="18">
        <f t="shared" ref="M3:M57" si="0">+H3-J3</f>
        <v>0</v>
      </c>
      <c r="N3" s="18">
        <f t="shared" ref="N3:N57" si="1">+H3*100/F3</f>
        <v>99.947006909483733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x14ac:dyDescent="0.25">
      <c r="A4" s="15" t="s">
        <v>51</v>
      </c>
      <c r="B4" s="16" t="s">
        <v>14</v>
      </c>
      <c r="C4" s="19" t="s">
        <v>108</v>
      </c>
      <c r="D4" s="22">
        <v>1700</v>
      </c>
      <c r="E4" s="22">
        <v>100</v>
      </c>
      <c r="F4" s="22">
        <v>1800</v>
      </c>
      <c r="G4" s="18" t="s">
        <v>15</v>
      </c>
      <c r="H4" s="22">
        <v>1800</v>
      </c>
      <c r="I4" s="22">
        <v>1800</v>
      </c>
      <c r="J4" s="22">
        <v>1800</v>
      </c>
      <c r="K4" s="18">
        <f t="shared" ref="K3:K57" si="2">+F4-H4</f>
        <v>0</v>
      </c>
      <c r="L4" s="22">
        <v>0</v>
      </c>
      <c r="M4" s="18">
        <f t="shared" si="0"/>
        <v>0</v>
      </c>
      <c r="N4" s="18">
        <f t="shared" si="1"/>
        <v>100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.75" x14ac:dyDescent="0.25">
      <c r="A5" s="15" t="s">
        <v>52</v>
      </c>
      <c r="B5" s="16" t="s">
        <v>14</v>
      </c>
      <c r="C5" s="19" t="s">
        <v>109</v>
      </c>
      <c r="D5" s="22">
        <v>5525</v>
      </c>
      <c r="E5" s="22">
        <v>325</v>
      </c>
      <c r="F5" s="22">
        <v>5850</v>
      </c>
      <c r="G5" s="18" t="s">
        <v>15</v>
      </c>
      <c r="H5" s="22">
        <v>5850</v>
      </c>
      <c r="I5" s="22">
        <v>5850</v>
      </c>
      <c r="J5" s="22">
        <v>5850</v>
      </c>
      <c r="K5" s="18">
        <f t="shared" si="2"/>
        <v>0</v>
      </c>
      <c r="L5" s="22">
        <v>0</v>
      </c>
      <c r="M5" s="18">
        <f t="shared" si="0"/>
        <v>0</v>
      </c>
      <c r="N5" s="18">
        <f t="shared" si="1"/>
        <v>100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.75" x14ac:dyDescent="0.25">
      <c r="A6" s="15" t="s">
        <v>53</v>
      </c>
      <c r="B6" s="16" t="s">
        <v>14</v>
      </c>
      <c r="C6" s="19" t="s">
        <v>110</v>
      </c>
      <c r="D6" s="22">
        <v>5100</v>
      </c>
      <c r="E6" s="22">
        <v>300</v>
      </c>
      <c r="F6" s="22">
        <v>5400</v>
      </c>
      <c r="G6" s="18" t="s">
        <v>15</v>
      </c>
      <c r="H6" s="22">
        <v>5400</v>
      </c>
      <c r="I6" s="22">
        <v>5400</v>
      </c>
      <c r="J6" s="22">
        <v>5400</v>
      </c>
      <c r="K6" s="18">
        <f t="shared" si="2"/>
        <v>0</v>
      </c>
      <c r="L6" s="22">
        <v>0</v>
      </c>
      <c r="M6" s="18">
        <f t="shared" si="0"/>
        <v>0</v>
      </c>
      <c r="N6" s="18">
        <f t="shared" si="1"/>
        <v>100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.75" x14ac:dyDescent="0.25">
      <c r="A7" s="15" t="s">
        <v>54</v>
      </c>
      <c r="B7" s="16" t="s">
        <v>14</v>
      </c>
      <c r="C7" s="19" t="s">
        <v>111</v>
      </c>
      <c r="D7" s="22">
        <v>4338.28</v>
      </c>
      <c r="E7" s="22">
        <v>506.38</v>
      </c>
      <c r="F7" s="22">
        <v>4844.66</v>
      </c>
      <c r="G7" s="18" t="s">
        <v>15</v>
      </c>
      <c r="H7" s="22">
        <v>4844.66</v>
      </c>
      <c r="I7" s="22">
        <v>4844.66</v>
      </c>
      <c r="J7" s="22">
        <v>4844.66</v>
      </c>
      <c r="K7" s="18">
        <f t="shared" si="2"/>
        <v>0</v>
      </c>
      <c r="L7" s="22">
        <v>0</v>
      </c>
      <c r="M7" s="18">
        <f t="shared" si="0"/>
        <v>0</v>
      </c>
      <c r="N7" s="18">
        <f t="shared" si="1"/>
        <v>100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75" x14ac:dyDescent="0.25">
      <c r="A8" s="15" t="s">
        <v>55</v>
      </c>
      <c r="B8" s="16" t="s">
        <v>14</v>
      </c>
      <c r="C8" s="19" t="s">
        <v>112</v>
      </c>
      <c r="D8" s="22">
        <v>3101.77</v>
      </c>
      <c r="E8" s="22">
        <v>362.32</v>
      </c>
      <c r="F8" s="22">
        <v>3464.09</v>
      </c>
      <c r="G8" s="18" t="s">
        <v>15</v>
      </c>
      <c r="H8" s="22">
        <v>3464.0899999999997</v>
      </c>
      <c r="I8" s="22">
        <v>3464.0899999999997</v>
      </c>
      <c r="J8" s="22">
        <v>3464.0899999999997</v>
      </c>
      <c r="K8" s="18">
        <f t="shared" si="2"/>
        <v>0</v>
      </c>
      <c r="L8" s="22">
        <v>0</v>
      </c>
      <c r="M8" s="18">
        <f t="shared" si="0"/>
        <v>0</v>
      </c>
      <c r="N8" s="18">
        <f t="shared" si="1"/>
        <v>99.999999999999986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.75" x14ac:dyDescent="0.25">
      <c r="A9" s="15" t="s">
        <v>56</v>
      </c>
      <c r="B9" s="19" t="s">
        <v>100</v>
      </c>
      <c r="C9" s="19" t="s">
        <v>113</v>
      </c>
      <c r="D9" s="22">
        <v>840</v>
      </c>
      <c r="E9" s="22">
        <v>0</v>
      </c>
      <c r="F9" s="22">
        <v>840</v>
      </c>
      <c r="G9" s="18" t="s">
        <v>15</v>
      </c>
      <c r="H9" s="22">
        <v>715.37</v>
      </c>
      <c r="I9" s="22">
        <v>715.37</v>
      </c>
      <c r="J9" s="22">
        <v>715.37</v>
      </c>
      <c r="K9" s="18">
        <f t="shared" si="2"/>
        <v>124.63</v>
      </c>
      <c r="L9" s="22">
        <v>124.63</v>
      </c>
      <c r="M9" s="18">
        <f t="shared" si="0"/>
        <v>0</v>
      </c>
      <c r="N9" s="18">
        <f t="shared" si="1"/>
        <v>85.163095238095238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x14ac:dyDescent="0.25">
      <c r="A10" s="15" t="s">
        <v>57</v>
      </c>
      <c r="B10" s="19" t="s">
        <v>100</v>
      </c>
      <c r="C10" s="19" t="s">
        <v>114</v>
      </c>
      <c r="D10" s="22">
        <v>2208</v>
      </c>
      <c r="E10" s="22">
        <v>0</v>
      </c>
      <c r="F10" s="22">
        <v>2208</v>
      </c>
      <c r="G10" s="18" t="s">
        <v>15</v>
      </c>
      <c r="H10" s="22">
        <v>1853.1800000000007</v>
      </c>
      <c r="I10" s="22">
        <v>1853.1800000000007</v>
      </c>
      <c r="J10" s="22">
        <v>1853.1800000000007</v>
      </c>
      <c r="K10" s="18">
        <f t="shared" si="2"/>
        <v>354.81999999999925</v>
      </c>
      <c r="L10" s="22">
        <v>354.82</v>
      </c>
      <c r="M10" s="18">
        <f t="shared" si="0"/>
        <v>0</v>
      </c>
      <c r="N10" s="18">
        <f t="shared" si="1"/>
        <v>83.930253623188449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x14ac:dyDescent="0.25">
      <c r="A11" s="15">
        <v>5301060</v>
      </c>
      <c r="B11" s="19" t="s">
        <v>100</v>
      </c>
      <c r="C11" s="19" t="s">
        <v>151</v>
      </c>
      <c r="D11" s="22">
        <v>70.7</v>
      </c>
      <c r="E11" s="22">
        <v>-70.7</v>
      </c>
      <c r="F11" s="22">
        <v>0</v>
      </c>
      <c r="G11" s="18">
        <v>0</v>
      </c>
      <c r="H11" s="22">
        <v>0</v>
      </c>
      <c r="I11" s="22">
        <v>0</v>
      </c>
      <c r="J11" s="22">
        <v>0</v>
      </c>
      <c r="K11" s="18">
        <f t="shared" si="2"/>
        <v>0</v>
      </c>
      <c r="L11" s="22">
        <v>0</v>
      </c>
      <c r="M11" s="18">
        <f t="shared" si="0"/>
        <v>0</v>
      </c>
      <c r="N11" s="18">
        <v>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x14ac:dyDescent="0.25">
      <c r="A12" s="15">
        <v>5302020</v>
      </c>
      <c r="B12" s="19" t="s">
        <v>100</v>
      </c>
      <c r="C12" s="19" t="s">
        <v>152</v>
      </c>
      <c r="D12" s="22">
        <v>300</v>
      </c>
      <c r="E12" s="22">
        <v>-300</v>
      </c>
      <c r="F12" s="22">
        <v>0</v>
      </c>
      <c r="G12" s="18">
        <v>0</v>
      </c>
      <c r="H12" s="22">
        <v>0</v>
      </c>
      <c r="I12" s="22">
        <v>0</v>
      </c>
      <c r="J12" s="22">
        <v>0</v>
      </c>
      <c r="K12" s="18">
        <f t="shared" si="2"/>
        <v>0</v>
      </c>
      <c r="L12" s="22">
        <v>0</v>
      </c>
      <c r="M12" s="18">
        <f t="shared" si="0"/>
        <v>0</v>
      </c>
      <c r="N12" s="18"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x14ac:dyDescent="0.25">
      <c r="A13" s="15" t="s">
        <v>58</v>
      </c>
      <c r="B13" s="19" t="s">
        <v>100</v>
      </c>
      <c r="C13" s="19" t="s">
        <v>115</v>
      </c>
      <c r="D13" s="22">
        <v>500</v>
      </c>
      <c r="E13" s="22">
        <v>0</v>
      </c>
      <c r="F13" s="22">
        <v>500</v>
      </c>
      <c r="G13" s="18" t="s">
        <v>15</v>
      </c>
      <c r="H13" s="22">
        <v>0</v>
      </c>
      <c r="I13" s="22">
        <v>0</v>
      </c>
      <c r="J13" s="22">
        <v>0</v>
      </c>
      <c r="K13" s="18">
        <f t="shared" si="2"/>
        <v>500</v>
      </c>
      <c r="L13" s="22">
        <v>500</v>
      </c>
      <c r="M13" s="18">
        <f t="shared" si="0"/>
        <v>0</v>
      </c>
      <c r="N13" s="18">
        <f t="shared" si="1"/>
        <v>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x14ac:dyDescent="0.25">
      <c r="A14" s="15" t="s">
        <v>59</v>
      </c>
      <c r="B14" s="19" t="s">
        <v>100</v>
      </c>
      <c r="C14" s="19" t="s">
        <v>116</v>
      </c>
      <c r="D14" s="22">
        <v>500</v>
      </c>
      <c r="E14" s="22">
        <v>-251</v>
      </c>
      <c r="F14" s="22">
        <v>249</v>
      </c>
      <c r="G14" s="18" t="s">
        <v>15</v>
      </c>
      <c r="H14" s="22">
        <v>249</v>
      </c>
      <c r="I14" s="22">
        <v>249</v>
      </c>
      <c r="J14" s="22">
        <v>249</v>
      </c>
      <c r="K14" s="18">
        <f t="shared" si="2"/>
        <v>0</v>
      </c>
      <c r="L14" s="22">
        <v>0</v>
      </c>
      <c r="M14" s="18">
        <f t="shared" si="0"/>
        <v>0</v>
      </c>
      <c r="N14" s="18">
        <f t="shared" si="1"/>
        <v>100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x14ac:dyDescent="0.25">
      <c r="A15" s="15" t="s">
        <v>60</v>
      </c>
      <c r="B15" s="19" t="s">
        <v>100</v>
      </c>
      <c r="C15" s="19" t="s">
        <v>117</v>
      </c>
      <c r="D15" s="22">
        <v>260</v>
      </c>
      <c r="E15" s="22">
        <v>740</v>
      </c>
      <c r="F15" s="22">
        <v>1000</v>
      </c>
      <c r="G15" s="18" t="s">
        <v>15</v>
      </c>
      <c r="H15" s="22">
        <v>150</v>
      </c>
      <c r="I15" s="22">
        <v>150</v>
      </c>
      <c r="J15" s="22">
        <v>150</v>
      </c>
      <c r="K15" s="18">
        <f t="shared" si="2"/>
        <v>850</v>
      </c>
      <c r="L15" s="22">
        <v>850</v>
      </c>
      <c r="M15" s="18">
        <f t="shared" si="0"/>
        <v>0</v>
      </c>
      <c r="N15" s="18">
        <f t="shared" si="1"/>
        <v>15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x14ac:dyDescent="0.25">
      <c r="A16" s="15" t="s">
        <v>61</v>
      </c>
      <c r="B16" s="19" t="s">
        <v>100</v>
      </c>
      <c r="C16" s="19" t="s">
        <v>118</v>
      </c>
      <c r="D16" s="22">
        <v>8453.98</v>
      </c>
      <c r="E16" s="22">
        <v>-37.319999999999936</v>
      </c>
      <c r="F16" s="22">
        <v>8416.66</v>
      </c>
      <c r="G16" s="18" t="s">
        <v>15</v>
      </c>
      <c r="H16" s="22">
        <v>7707.59</v>
      </c>
      <c r="I16" s="22">
        <v>7707.59</v>
      </c>
      <c r="J16" s="22">
        <v>7707.59</v>
      </c>
      <c r="K16" s="18">
        <f t="shared" si="2"/>
        <v>709.06999999999971</v>
      </c>
      <c r="L16" s="22">
        <v>709.07</v>
      </c>
      <c r="M16" s="18">
        <f t="shared" si="0"/>
        <v>0</v>
      </c>
      <c r="N16" s="18">
        <f t="shared" si="1"/>
        <v>91.575399267642979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x14ac:dyDescent="0.25">
      <c r="A17" s="15" t="s">
        <v>62</v>
      </c>
      <c r="B17" s="19" t="s">
        <v>100</v>
      </c>
      <c r="C17" s="19" t="s">
        <v>119</v>
      </c>
      <c r="D17" s="22">
        <v>2000</v>
      </c>
      <c r="E17" s="22">
        <v>0</v>
      </c>
      <c r="F17" s="22">
        <v>2000</v>
      </c>
      <c r="G17" s="18" t="s">
        <v>15</v>
      </c>
      <c r="H17" s="22">
        <v>0</v>
      </c>
      <c r="I17" s="22">
        <v>0</v>
      </c>
      <c r="J17" s="22">
        <v>0</v>
      </c>
      <c r="K17" s="18">
        <f t="shared" si="2"/>
        <v>2000</v>
      </c>
      <c r="L17" s="22">
        <v>2000</v>
      </c>
      <c r="M17" s="18">
        <f t="shared" si="0"/>
        <v>0</v>
      </c>
      <c r="N17" s="18">
        <f t="shared" si="1"/>
        <v>0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x14ac:dyDescent="0.25">
      <c r="A18" s="15" t="s">
        <v>63</v>
      </c>
      <c r="B18" s="19" t="s">
        <v>100</v>
      </c>
      <c r="C18" s="19" t="s">
        <v>120</v>
      </c>
      <c r="D18" s="22">
        <v>5144.22</v>
      </c>
      <c r="E18" s="22">
        <v>1200.93</v>
      </c>
      <c r="F18" s="22">
        <v>6345.1500000000005</v>
      </c>
      <c r="G18" s="18" t="s">
        <v>15</v>
      </c>
      <c r="H18" s="22">
        <v>5000</v>
      </c>
      <c r="I18" s="22">
        <v>5000</v>
      </c>
      <c r="J18" s="22">
        <v>5000</v>
      </c>
      <c r="K18" s="18">
        <f t="shared" si="2"/>
        <v>1345.1500000000005</v>
      </c>
      <c r="L18" s="22">
        <v>1345.15</v>
      </c>
      <c r="M18" s="18">
        <f t="shared" si="0"/>
        <v>0</v>
      </c>
      <c r="N18" s="18">
        <f t="shared" si="1"/>
        <v>78.800343569497954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x14ac:dyDescent="0.25">
      <c r="A19" s="15" t="s">
        <v>64</v>
      </c>
      <c r="B19" s="19" t="s">
        <v>100</v>
      </c>
      <c r="C19" s="19" t="s">
        <v>121</v>
      </c>
      <c r="D19" s="22">
        <v>4238.8500000000004</v>
      </c>
      <c r="E19" s="22">
        <v>-3949.8500000000004</v>
      </c>
      <c r="F19" s="22">
        <v>289</v>
      </c>
      <c r="G19" s="18" t="s">
        <v>15</v>
      </c>
      <c r="H19" s="22">
        <v>0</v>
      </c>
      <c r="I19" s="22">
        <v>0</v>
      </c>
      <c r="J19" s="22">
        <v>0</v>
      </c>
      <c r="K19" s="18">
        <f t="shared" si="2"/>
        <v>289</v>
      </c>
      <c r="L19" s="22">
        <v>289</v>
      </c>
      <c r="M19" s="18">
        <f t="shared" si="0"/>
        <v>0</v>
      </c>
      <c r="N19" s="18">
        <f t="shared" si="1"/>
        <v>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 x14ac:dyDescent="0.25">
      <c r="A20" s="15" t="s">
        <v>65</v>
      </c>
      <c r="B20" s="19" t="s">
        <v>100</v>
      </c>
      <c r="C20" s="19" t="s">
        <v>122</v>
      </c>
      <c r="D20" s="22">
        <v>1518.35</v>
      </c>
      <c r="E20" s="22">
        <v>0</v>
      </c>
      <c r="F20" s="22">
        <v>1518.35</v>
      </c>
      <c r="G20" s="18" t="s">
        <v>15</v>
      </c>
      <c r="H20" s="22">
        <v>873.39</v>
      </c>
      <c r="I20" s="22">
        <v>873.39</v>
      </c>
      <c r="J20" s="22">
        <v>873.39</v>
      </c>
      <c r="K20" s="18">
        <f t="shared" si="2"/>
        <v>644.95999999999992</v>
      </c>
      <c r="L20" s="22">
        <v>644.96</v>
      </c>
      <c r="M20" s="18">
        <f t="shared" si="0"/>
        <v>0</v>
      </c>
      <c r="N20" s="18">
        <f t="shared" si="1"/>
        <v>57.522310402739819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 x14ac:dyDescent="0.25">
      <c r="A21" s="15" t="s">
        <v>66</v>
      </c>
      <c r="B21" s="19" t="s">
        <v>100</v>
      </c>
      <c r="C21" s="19" t="s">
        <v>123</v>
      </c>
      <c r="D21" s="22">
        <v>6620.24</v>
      </c>
      <c r="E21" s="22">
        <v>3741.36</v>
      </c>
      <c r="F21" s="22">
        <v>10361.6</v>
      </c>
      <c r="G21" s="18" t="s">
        <v>15</v>
      </c>
      <c r="H21" s="22">
        <v>4717</v>
      </c>
      <c r="I21" s="22">
        <v>4717</v>
      </c>
      <c r="J21" s="22">
        <v>4717</v>
      </c>
      <c r="K21" s="18">
        <f t="shared" si="2"/>
        <v>5644.6</v>
      </c>
      <c r="L21" s="22">
        <v>5644.6</v>
      </c>
      <c r="M21" s="18">
        <f t="shared" si="0"/>
        <v>0</v>
      </c>
      <c r="N21" s="18">
        <f t="shared" si="1"/>
        <v>45.523857319332919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 x14ac:dyDescent="0.25">
      <c r="A22" s="15" t="s">
        <v>67</v>
      </c>
      <c r="B22" s="19" t="s">
        <v>100</v>
      </c>
      <c r="C22" s="19" t="s">
        <v>124</v>
      </c>
      <c r="D22" s="22">
        <v>1780.14</v>
      </c>
      <c r="E22" s="22">
        <v>2914.2400000000002</v>
      </c>
      <c r="F22" s="22">
        <v>4694.38</v>
      </c>
      <c r="G22" s="18" t="s">
        <v>15</v>
      </c>
      <c r="H22" s="22">
        <v>350</v>
      </c>
      <c r="I22" s="22">
        <v>350</v>
      </c>
      <c r="J22" s="22">
        <v>350</v>
      </c>
      <c r="K22" s="18">
        <f t="shared" si="2"/>
        <v>4344.38</v>
      </c>
      <c r="L22" s="22">
        <v>4344.38</v>
      </c>
      <c r="M22" s="18">
        <f t="shared" si="0"/>
        <v>0</v>
      </c>
      <c r="N22" s="18">
        <f t="shared" si="1"/>
        <v>7.4557236525377153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 x14ac:dyDescent="0.25">
      <c r="A23" s="15" t="s">
        <v>68</v>
      </c>
      <c r="B23" s="19" t="s">
        <v>100</v>
      </c>
      <c r="C23" s="19" t="s">
        <v>125</v>
      </c>
      <c r="D23" s="22">
        <v>550</v>
      </c>
      <c r="E23" s="22">
        <v>50</v>
      </c>
      <c r="F23" s="22">
        <v>600</v>
      </c>
      <c r="G23" s="18" t="s">
        <v>15</v>
      </c>
      <c r="H23" s="22">
        <v>586</v>
      </c>
      <c r="I23" s="22">
        <v>586</v>
      </c>
      <c r="J23" s="22">
        <v>586</v>
      </c>
      <c r="K23" s="18">
        <f t="shared" si="2"/>
        <v>14</v>
      </c>
      <c r="L23" s="22">
        <v>14</v>
      </c>
      <c r="M23" s="18">
        <f t="shared" si="0"/>
        <v>0</v>
      </c>
      <c r="N23" s="18">
        <f t="shared" si="1"/>
        <v>97.666666666666671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 x14ac:dyDescent="0.25">
      <c r="A24" s="15" t="s">
        <v>69</v>
      </c>
      <c r="B24" s="19" t="s">
        <v>100</v>
      </c>
      <c r="C24" s="19" t="s">
        <v>126</v>
      </c>
      <c r="D24" s="22">
        <v>500</v>
      </c>
      <c r="E24" s="22">
        <v>-200</v>
      </c>
      <c r="F24" s="22">
        <v>300</v>
      </c>
      <c r="G24" s="18" t="s">
        <v>15</v>
      </c>
      <c r="H24" s="22">
        <v>0</v>
      </c>
      <c r="I24" s="22">
        <v>0</v>
      </c>
      <c r="J24" s="22">
        <v>0</v>
      </c>
      <c r="K24" s="18">
        <f t="shared" si="2"/>
        <v>300</v>
      </c>
      <c r="L24" s="22">
        <v>300</v>
      </c>
      <c r="M24" s="18">
        <f t="shared" si="0"/>
        <v>0</v>
      </c>
      <c r="N24" s="18">
        <f t="shared" si="1"/>
        <v>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 x14ac:dyDescent="0.25">
      <c r="A25" s="15" t="s">
        <v>70</v>
      </c>
      <c r="B25" s="19" t="s">
        <v>100</v>
      </c>
      <c r="C25" s="19" t="s">
        <v>127</v>
      </c>
      <c r="D25" s="22">
        <v>450</v>
      </c>
      <c r="E25" s="22">
        <v>-250</v>
      </c>
      <c r="F25" s="22">
        <v>200</v>
      </c>
      <c r="G25" s="18" t="s">
        <v>15</v>
      </c>
      <c r="H25" s="22">
        <v>80</v>
      </c>
      <c r="I25" s="22">
        <v>80</v>
      </c>
      <c r="J25" s="22">
        <v>80</v>
      </c>
      <c r="K25" s="18">
        <f t="shared" si="2"/>
        <v>120</v>
      </c>
      <c r="L25" s="22">
        <v>120</v>
      </c>
      <c r="M25" s="18">
        <f t="shared" si="0"/>
        <v>0</v>
      </c>
      <c r="N25" s="18">
        <f t="shared" si="1"/>
        <v>40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 x14ac:dyDescent="0.25">
      <c r="A26" s="15" t="s">
        <v>71</v>
      </c>
      <c r="B26" s="19" t="s">
        <v>100</v>
      </c>
      <c r="C26" s="19" t="s">
        <v>128</v>
      </c>
      <c r="D26" s="22">
        <v>20071.54</v>
      </c>
      <c r="E26" s="22">
        <v>-11219.25</v>
      </c>
      <c r="F26" s="22">
        <v>8852.2900000000009</v>
      </c>
      <c r="G26" s="18" t="s">
        <v>15</v>
      </c>
      <c r="H26" s="22">
        <v>8269.07</v>
      </c>
      <c r="I26" s="22">
        <v>8269.07</v>
      </c>
      <c r="J26" s="22">
        <v>8269.07</v>
      </c>
      <c r="K26" s="18">
        <f t="shared" si="2"/>
        <v>583.22000000000116</v>
      </c>
      <c r="L26" s="22">
        <v>583.22</v>
      </c>
      <c r="M26" s="18">
        <f t="shared" si="0"/>
        <v>0</v>
      </c>
      <c r="N26" s="18">
        <f t="shared" si="1"/>
        <v>93.411648285358922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 x14ac:dyDescent="0.25">
      <c r="A27" s="15" t="s">
        <v>72</v>
      </c>
      <c r="B27" s="19" t="s">
        <v>100</v>
      </c>
      <c r="C27" s="19" t="s">
        <v>129</v>
      </c>
      <c r="D27" s="22">
        <v>2101.5</v>
      </c>
      <c r="E27" s="22">
        <v>1818.64</v>
      </c>
      <c r="F27" s="22">
        <v>3920.1400000000003</v>
      </c>
      <c r="G27" s="18" t="s">
        <v>15</v>
      </c>
      <c r="H27" s="22">
        <v>2032.45</v>
      </c>
      <c r="I27" s="22">
        <v>2032.45</v>
      </c>
      <c r="J27" s="22">
        <v>2032.45</v>
      </c>
      <c r="K27" s="18">
        <f t="shared" si="2"/>
        <v>1887.6900000000003</v>
      </c>
      <c r="L27" s="22">
        <v>1887.69</v>
      </c>
      <c r="M27" s="18">
        <f t="shared" si="0"/>
        <v>0</v>
      </c>
      <c r="N27" s="18">
        <f t="shared" si="1"/>
        <v>51.846362629906068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 x14ac:dyDescent="0.25">
      <c r="A28" s="15" t="s">
        <v>73</v>
      </c>
      <c r="B28" s="19" t="s">
        <v>100</v>
      </c>
      <c r="C28" s="19" t="s">
        <v>130</v>
      </c>
      <c r="D28" s="22">
        <v>730</v>
      </c>
      <c r="E28" s="22">
        <v>161.48000000000002</v>
      </c>
      <c r="F28" s="22">
        <v>891.48</v>
      </c>
      <c r="G28" s="18" t="s">
        <v>15</v>
      </c>
      <c r="H28" s="22">
        <v>680.31999999999994</v>
      </c>
      <c r="I28" s="22">
        <v>680.31999999999994</v>
      </c>
      <c r="J28" s="22">
        <v>680.31999999999994</v>
      </c>
      <c r="K28" s="18">
        <f t="shared" si="2"/>
        <v>211.16000000000008</v>
      </c>
      <c r="L28" s="22">
        <v>211.16</v>
      </c>
      <c r="M28" s="18">
        <f t="shared" si="0"/>
        <v>0</v>
      </c>
      <c r="N28" s="18">
        <f t="shared" si="1"/>
        <v>76.313546013371024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 x14ac:dyDescent="0.25">
      <c r="A29" s="15" t="s">
        <v>74</v>
      </c>
      <c r="B29" s="19" t="s">
        <v>100</v>
      </c>
      <c r="C29" s="19" t="s">
        <v>131</v>
      </c>
      <c r="D29" s="22">
        <v>490</v>
      </c>
      <c r="E29" s="22">
        <v>-276.39999999999998</v>
      </c>
      <c r="F29" s="22">
        <v>213.60000000000002</v>
      </c>
      <c r="G29" s="18" t="s">
        <v>15</v>
      </c>
      <c r="H29" s="22">
        <v>194.64</v>
      </c>
      <c r="I29" s="22">
        <v>194.64</v>
      </c>
      <c r="J29" s="22">
        <v>194.64</v>
      </c>
      <c r="K29" s="18">
        <f t="shared" si="2"/>
        <v>18.960000000000036</v>
      </c>
      <c r="L29" s="22">
        <v>18.96</v>
      </c>
      <c r="M29" s="18">
        <f t="shared" si="0"/>
        <v>0</v>
      </c>
      <c r="N29" s="18">
        <f t="shared" si="1"/>
        <v>91.123595505617971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x14ac:dyDescent="0.25">
      <c r="A30" s="15" t="s">
        <v>75</v>
      </c>
      <c r="B30" s="19" t="s">
        <v>100</v>
      </c>
      <c r="C30" s="19" t="s">
        <v>132</v>
      </c>
      <c r="D30" s="22">
        <v>0</v>
      </c>
      <c r="E30" s="22">
        <v>56</v>
      </c>
      <c r="F30" s="22">
        <v>56</v>
      </c>
      <c r="G30" s="18" t="s">
        <v>15</v>
      </c>
      <c r="H30" s="22">
        <v>0</v>
      </c>
      <c r="I30" s="22">
        <v>0</v>
      </c>
      <c r="J30" s="22">
        <v>0</v>
      </c>
      <c r="K30" s="18">
        <f t="shared" si="2"/>
        <v>56</v>
      </c>
      <c r="L30" s="22">
        <v>56</v>
      </c>
      <c r="M30" s="18">
        <f t="shared" si="0"/>
        <v>0</v>
      </c>
      <c r="N30" s="18">
        <f t="shared" si="1"/>
        <v>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25">
      <c r="A31" s="15" t="s">
        <v>76</v>
      </c>
      <c r="B31" s="19" t="s">
        <v>100</v>
      </c>
      <c r="C31" s="19" t="s">
        <v>133</v>
      </c>
      <c r="D31" s="22">
        <v>550</v>
      </c>
      <c r="E31" s="22">
        <v>0</v>
      </c>
      <c r="F31" s="22">
        <v>550</v>
      </c>
      <c r="G31" s="18" t="s">
        <v>15</v>
      </c>
      <c r="H31" s="22">
        <v>380.14</v>
      </c>
      <c r="I31" s="22">
        <v>380.14</v>
      </c>
      <c r="J31" s="22">
        <v>380.14</v>
      </c>
      <c r="K31" s="18">
        <f t="shared" si="2"/>
        <v>169.86</v>
      </c>
      <c r="L31" s="22">
        <v>169.86</v>
      </c>
      <c r="M31" s="18">
        <f t="shared" si="0"/>
        <v>0</v>
      </c>
      <c r="N31" s="18">
        <f t="shared" si="1"/>
        <v>69.11636363636363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25">
      <c r="A32" s="15" t="s">
        <v>77</v>
      </c>
      <c r="B32" s="19" t="s">
        <v>100</v>
      </c>
      <c r="C32" s="19" t="s">
        <v>134</v>
      </c>
      <c r="D32" s="22">
        <v>5026.46</v>
      </c>
      <c r="E32" s="22">
        <v>2191.63</v>
      </c>
      <c r="F32" s="22">
        <v>7218.09</v>
      </c>
      <c r="G32" s="18" t="s">
        <v>15</v>
      </c>
      <c r="H32" s="22">
        <v>7218.09</v>
      </c>
      <c r="I32" s="22">
        <v>7218.09</v>
      </c>
      <c r="J32" s="22">
        <v>7218.09</v>
      </c>
      <c r="K32" s="18">
        <f t="shared" si="2"/>
        <v>0</v>
      </c>
      <c r="L32" s="22">
        <v>0</v>
      </c>
      <c r="M32" s="18">
        <f t="shared" si="0"/>
        <v>0</v>
      </c>
      <c r="N32" s="18">
        <f t="shared" si="1"/>
        <v>100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25">
      <c r="A33" s="15" t="s">
        <v>78</v>
      </c>
      <c r="B33" s="19" t="s">
        <v>100</v>
      </c>
      <c r="C33" s="19" t="s">
        <v>135</v>
      </c>
      <c r="D33" s="22">
        <v>10616.51</v>
      </c>
      <c r="E33" s="22">
        <v>1382.74</v>
      </c>
      <c r="F33" s="22">
        <v>11999.25</v>
      </c>
      <c r="G33" s="18" t="s">
        <v>15</v>
      </c>
      <c r="H33" s="22">
        <v>5995.57</v>
      </c>
      <c r="I33" s="22">
        <v>5995.57</v>
      </c>
      <c r="J33" s="22">
        <v>5995.57</v>
      </c>
      <c r="K33" s="18">
        <f t="shared" si="2"/>
        <v>6003.68</v>
      </c>
      <c r="L33" s="22">
        <v>6003.68</v>
      </c>
      <c r="M33" s="18">
        <f t="shared" si="0"/>
        <v>0</v>
      </c>
      <c r="N33" s="18">
        <f t="shared" si="1"/>
        <v>49.966206221222158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25">
      <c r="A34" s="15" t="s">
        <v>79</v>
      </c>
      <c r="B34" s="19" t="s">
        <v>100</v>
      </c>
      <c r="C34" s="19" t="s">
        <v>136</v>
      </c>
      <c r="D34" s="22">
        <v>72.099999999999994</v>
      </c>
      <c r="E34" s="22">
        <v>0</v>
      </c>
      <c r="F34" s="22">
        <v>72.099999999999994</v>
      </c>
      <c r="G34" s="18" t="s">
        <v>15</v>
      </c>
      <c r="H34" s="22">
        <v>59.9</v>
      </c>
      <c r="I34" s="22">
        <v>59.9</v>
      </c>
      <c r="J34" s="22">
        <v>59.9</v>
      </c>
      <c r="K34" s="18">
        <f t="shared" si="2"/>
        <v>12.199999999999996</v>
      </c>
      <c r="L34" s="22">
        <v>12.2</v>
      </c>
      <c r="M34" s="18">
        <f t="shared" si="0"/>
        <v>0</v>
      </c>
      <c r="N34" s="18">
        <f t="shared" si="1"/>
        <v>83.079056865464636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25">
      <c r="A35" s="15" t="s">
        <v>80</v>
      </c>
      <c r="B35" s="19" t="s">
        <v>100</v>
      </c>
      <c r="C35" s="19" t="s">
        <v>137</v>
      </c>
      <c r="D35" s="22">
        <v>0</v>
      </c>
      <c r="E35" s="22">
        <v>224</v>
      </c>
      <c r="F35" s="22">
        <v>224</v>
      </c>
      <c r="G35" s="18" t="s">
        <v>15</v>
      </c>
      <c r="H35" s="22">
        <v>0</v>
      </c>
      <c r="I35" s="22">
        <v>0</v>
      </c>
      <c r="J35" s="22">
        <v>0</v>
      </c>
      <c r="K35" s="18">
        <f t="shared" si="2"/>
        <v>224</v>
      </c>
      <c r="L35" s="22">
        <v>224</v>
      </c>
      <c r="M35" s="18">
        <f t="shared" si="0"/>
        <v>0</v>
      </c>
      <c r="N35" s="18">
        <f t="shared" si="1"/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25">
      <c r="A36" s="15" t="s">
        <v>81</v>
      </c>
      <c r="B36" s="19" t="s">
        <v>100</v>
      </c>
      <c r="C36" s="19" t="s">
        <v>138</v>
      </c>
      <c r="D36" s="22">
        <v>300</v>
      </c>
      <c r="E36" s="22">
        <v>-266.39999999999998</v>
      </c>
      <c r="F36" s="22">
        <v>33.600000000000023</v>
      </c>
      <c r="G36" s="18" t="s">
        <v>15</v>
      </c>
      <c r="H36" s="22">
        <v>0</v>
      </c>
      <c r="I36" s="22">
        <v>0</v>
      </c>
      <c r="J36" s="22">
        <v>0</v>
      </c>
      <c r="K36" s="18">
        <f t="shared" si="2"/>
        <v>33.600000000000023</v>
      </c>
      <c r="L36" s="22">
        <v>33.6</v>
      </c>
      <c r="M36" s="18">
        <f t="shared" si="0"/>
        <v>0</v>
      </c>
      <c r="N36" s="18">
        <f t="shared" si="1"/>
        <v>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25">
      <c r="A37" s="15" t="s">
        <v>82</v>
      </c>
      <c r="B37" s="19" t="s">
        <v>100</v>
      </c>
      <c r="C37" s="19" t="s">
        <v>122</v>
      </c>
      <c r="D37" s="22">
        <v>1108.8800000000001</v>
      </c>
      <c r="E37" s="22">
        <v>1405.64</v>
      </c>
      <c r="F37" s="22">
        <v>2514.5200000000004</v>
      </c>
      <c r="G37" s="18" t="s">
        <v>15</v>
      </c>
      <c r="H37" s="22">
        <v>976.72</v>
      </c>
      <c r="I37" s="22">
        <v>976.72</v>
      </c>
      <c r="J37" s="22">
        <v>976.72</v>
      </c>
      <c r="K37" s="18">
        <f t="shared" si="2"/>
        <v>1537.8000000000004</v>
      </c>
      <c r="L37" s="22">
        <v>1537.8</v>
      </c>
      <c r="M37" s="18">
        <f t="shared" si="0"/>
        <v>0</v>
      </c>
      <c r="N37" s="18">
        <f t="shared" si="1"/>
        <v>38.84319870193913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25">
      <c r="A38" s="15" t="s">
        <v>83</v>
      </c>
      <c r="B38" s="19" t="s">
        <v>100</v>
      </c>
      <c r="C38" s="19" t="s">
        <v>139</v>
      </c>
      <c r="D38" s="22">
        <v>281.89999999999998</v>
      </c>
      <c r="E38" s="22">
        <v>-216.94</v>
      </c>
      <c r="F38" s="22">
        <v>64.95999999999998</v>
      </c>
      <c r="G38" s="18" t="s">
        <v>15</v>
      </c>
      <c r="H38" s="22">
        <v>0</v>
      </c>
      <c r="I38" s="22">
        <v>0</v>
      </c>
      <c r="J38" s="22">
        <v>0</v>
      </c>
      <c r="K38" s="18">
        <f t="shared" si="2"/>
        <v>64.95999999999998</v>
      </c>
      <c r="L38" s="22">
        <v>64.959999999999994</v>
      </c>
      <c r="M38" s="18">
        <f t="shared" si="0"/>
        <v>0</v>
      </c>
      <c r="N38" s="18">
        <f t="shared" si="1"/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25">
      <c r="A39" s="15" t="s">
        <v>84</v>
      </c>
      <c r="B39" s="19" t="s">
        <v>100</v>
      </c>
      <c r="C39" s="19" t="s">
        <v>140</v>
      </c>
      <c r="D39" s="22">
        <v>217.98</v>
      </c>
      <c r="E39" s="22">
        <v>72.02</v>
      </c>
      <c r="F39" s="22">
        <v>290</v>
      </c>
      <c r="G39" s="18" t="s">
        <v>15</v>
      </c>
      <c r="H39" s="22">
        <v>86.75</v>
      </c>
      <c r="I39" s="22">
        <v>86.75</v>
      </c>
      <c r="J39" s="22">
        <v>86.75</v>
      </c>
      <c r="K39" s="18">
        <f t="shared" si="2"/>
        <v>203.25</v>
      </c>
      <c r="L39" s="22">
        <v>203.25</v>
      </c>
      <c r="M39" s="18">
        <f t="shared" si="0"/>
        <v>0</v>
      </c>
      <c r="N39" s="18">
        <f t="shared" si="1"/>
        <v>29.913793103448278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25">
      <c r="A40" s="15">
        <v>5314110</v>
      </c>
      <c r="B40" s="19" t="s">
        <v>100</v>
      </c>
      <c r="C40" s="19" t="s">
        <v>153</v>
      </c>
      <c r="D40" s="22">
        <v>112</v>
      </c>
      <c r="E40" s="22">
        <v>-112</v>
      </c>
      <c r="F40" s="22">
        <v>0</v>
      </c>
      <c r="G40" s="18" t="s">
        <v>15</v>
      </c>
      <c r="H40" s="22">
        <v>0</v>
      </c>
      <c r="I40" s="22">
        <v>0</v>
      </c>
      <c r="J40" s="22">
        <v>0</v>
      </c>
      <c r="K40" s="18">
        <f t="shared" ref="K40" si="3">+F40-H40</f>
        <v>0</v>
      </c>
      <c r="L40" s="22">
        <v>0</v>
      </c>
      <c r="M40" s="18">
        <f t="shared" ref="M40" si="4">+H40-J40</f>
        <v>0</v>
      </c>
      <c r="N40" s="18">
        <v>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25">
      <c r="A41" s="15" t="s">
        <v>85</v>
      </c>
      <c r="B41" s="19" t="s">
        <v>101</v>
      </c>
      <c r="C41" s="19" t="s">
        <v>141</v>
      </c>
      <c r="D41" s="22">
        <v>8646.3700000000008</v>
      </c>
      <c r="E41" s="22">
        <v>-285.04999999999973</v>
      </c>
      <c r="F41" s="22">
        <v>8361.3200000000015</v>
      </c>
      <c r="G41" s="18" t="s">
        <v>15</v>
      </c>
      <c r="H41" s="22">
        <v>7753.2999999999993</v>
      </c>
      <c r="I41" s="22">
        <v>7753.2999999999993</v>
      </c>
      <c r="J41" s="22">
        <v>7753.2999999999993</v>
      </c>
      <c r="K41" s="18">
        <f t="shared" si="2"/>
        <v>608.02000000000226</v>
      </c>
      <c r="L41" s="22">
        <v>608.02</v>
      </c>
      <c r="M41" s="18">
        <f t="shared" si="0"/>
        <v>0</v>
      </c>
      <c r="N41" s="18">
        <f t="shared" si="1"/>
        <v>92.728181674663773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25">
      <c r="A42" s="15" t="s">
        <v>86</v>
      </c>
      <c r="B42" s="19" t="s">
        <v>102</v>
      </c>
      <c r="C42" s="19" t="s">
        <v>142</v>
      </c>
      <c r="D42" s="22">
        <v>2500</v>
      </c>
      <c r="E42" s="22">
        <v>0</v>
      </c>
      <c r="F42" s="22">
        <v>2500</v>
      </c>
      <c r="G42" s="18" t="s">
        <v>15</v>
      </c>
      <c r="H42" s="22">
        <v>1791.6500000000003</v>
      </c>
      <c r="I42" s="22">
        <v>1791.6500000000003</v>
      </c>
      <c r="J42" s="22">
        <v>1791.6500000000003</v>
      </c>
      <c r="K42" s="18">
        <f t="shared" si="2"/>
        <v>708.34999999999968</v>
      </c>
      <c r="L42" s="22">
        <v>708.35</v>
      </c>
      <c r="M42" s="18">
        <f t="shared" si="0"/>
        <v>0</v>
      </c>
      <c r="N42" s="18">
        <f t="shared" si="1"/>
        <v>71.666000000000011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25">
      <c r="A43" s="15" t="s">
        <v>87</v>
      </c>
      <c r="B43" s="19" t="s">
        <v>102</v>
      </c>
      <c r="C43" s="19" t="s">
        <v>143</v>
      </c>
      <c r="D43" s="22">
        <v>11340.17</v>
      </c>
      <c r="E43" s="22">
        <v>1659.83</v>
      </c>
      <c r="F43" s="22">
        <v>13000</v>
      </c>
      <c r="G43" s="18" t="s">
        <v>15</v>
      </c>
      <c r="H43" s="22">
        <v>10933.730000000001</v>
      </c>
      <c r="I43" s="22">
        <v>10933.730000000001</v>
      </c>
      <c r="J43" s="22">
        <v>10933.730000000001</v>
      </c>
      <c r="K43" s="18">
        <f t="shared" si="2"/>
        <v>2066.2699999999986</v>
      </c>
      <c r="L43" s="22">
        <v>2066.27</v>
      </c>
      <c r="M43" s="18">
        <f t="shared" si="0"/>
        <v>0</v>
      </c>
      <c r="N43" s="18">
        <f t="shared" si="1"/>
        <v>84.105615384615405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25">
      <c r="A44" s="15" t="s">
        <v>88</v>
      </c>
      <c r="B44" s="19" t="s">
        <v>102</v>
      </c>
      <c r="C44" s="19" t="s">
        <v>144</v>
      </c>
      <c r="D44" s="22">
        <v>300</v>
      </c>
      <c r="E44" s="22">
        <v>-98.28</v>
      </c>
      <c r="F44" s="22">
        <v>201.72</v>
      </c>
      <c r="G44" s="18" t="s">
        <v>15</v>
      </c>
      <c r="H44" s="22">
        <v>67.870000000000033</v>
      </c>
      <c r="I44" s="22">
        <v>67.870000000000033</v>
      </c>
      <c r="J44" s="22">
        <v>67.870000000000033</v>
      </c>
      <c r="K44" s="18">
        <f t="shared" si="2"/>
        <v>133.84999999999997</v>
      </c>
      <c r="L44" s="22">
        <v>133.85</v>
      </c>
      <c r="M44" s="18">
        <f t="shared" si="0"/>
        <v>0</v>
      </c>
      <c r="N44" s="18">
        <f t="shared" si="1"/>
        <v>33.645647432084097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25">
      <c r="A45" s="15">
        <v>5702060</v>
      </c>
      <c r="B45" s="19" t="s">
        <v>102</v>
      </c>
      <c r="C45" s="19" t="s">
        <v>154</v>
      </c>
      <c r="D45" s="22">
        <v>1200</v>
      </c>
      <c r="E45" s="22">
        <v>-1200</v>
      </c>
      <c r="F45" s="22">
        <v>0</v>
      </c>
      <c r="G45" s="18" t="s">
        <v>15</v>
      </c>
      <c r="H45" s="22">
        <v>0</v>
      </c>
      <c r="I45" s="22">
        <v>0</v>
      </c>
      <c r="J45" s="22">
        <v>0</v>
      </c>
      <c r="K45" s="18">
        <f t="shared" ref="K45" si="5">+F45-H45</f>
        <v>0</v>
      </c>
      <c r="L45" s="22">
        <v>0</v>
      </c>
      <c r="M45" s="18">
        <f t="shared" ref="M45" si="6">+H45-J45</f>
        <v>0</v>
      </c>
      <c r="N45" s="18">
        <v>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25">
      <c r="A46" s="15" t="s">
        <v>89</v>
      </c>
      <c r="B46" s="19" t="s">
        <v>103</v>
      </c>
      <c r="C46" s="19" t="s">
        <v>145</v>
      </c>
      <c r="D46" s="22">
        <v>1500</v>
      </c>
      <c r="E46" s="22">
        <v>0</v>
      </c>
      <c r="F46" s="22">
        <v>1500</v>
      </c>
      <c r="G46" s="18" t="s">
        <v>15</v>
      </c>
      <c r="H46" s="22">
        <v>1163.2</v>
      </c>
      <c r="I46" s="22">
        <v>1163.2</v>
      </c>
      <c r="J46" s="22">
        <v>1163.2</v>
      </c>
      <c r="K46" s="18">
        <f t="shared" si="2"/>
        <v>336.79999999999995</v>
      </c>
      <c r="L46" s="22">
        <v>336.8</v>
      </c>
      <c r="M46" s="18">
        <f t="shared" si="0"/>
        <v>0</v>
      </c>
      <c r="N46" s="18">
        <f t="shared" si="1"/>
        <v>77.546666666666667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25">
      <c r="A47" s="15" t="s">
        <v>90</v>
      </c>
      <c r="B47" s="16" t="s">
        <v>104</v>
      </c>
      <c r="C47" s="19" t="s">
        <v>146</v>
      </c>
      <c r="D47" s="22">
        <v>121068</v>
      </c>
      <c r="E47" s="22">
        <v>13819</v>
      </c>
      <c r="F47" s="22">
        <v>134887</v>
      </c>
      <c r="G47" s="18" t="s">
        <v>15</v>
      </c>
      <c r="H47" s="22">
        <v>134887</v>
      </c>
      <c r="I47" s="22">
        <v>134887</v>
      </c>
      <c r="J47" s="22">
        <v>134887</v>
      </c>
      <c r="K47" s="18">
        <f t="shared" si="2"/>
        <v>0</v>
      </c>
      <c r="L47" s="22">
        <v>0</v>
      </c>
      <c r="M47" s="18">
        <f t="shared" si="0"/>
        <v>0</v>
      </c>
      <c r="N47" s="18">
        <f t="shared" si="1"/>
        <v>100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25">
      <c r="A48" s="15" t="s">
        <v>91</v>
      </c>
      <c r="B48" s="16" t="s">
        <v>104</v>
      </c>
      <c r="C48" s="19" t="s">
        <v>147</v>
      </c>
      <c r="D48" s="22">
        <v>10089</v>
      </c>
      <c r="E48" s="22">
        <v>1129.8800000000001</v>
      </c>
      <c r="F48" s="22">
        <v>11218.880000000001</v>
      </c>
      <c r="G48" s="18" t="s">
        <v>15</v>
      </c>
      <c r="H48" s="22">
        <v>11218.88</v>
      </c>
      <c r="I48" s="22">
        <v>11218.88</v>
      </c>
      <c r="J48" s="22">
        <v>11218.88</v>
      </c>
      <c r="K48" s="18">
        <f t="shared" si="2"/>
        <v>0</v>
      </c>
      <c r="L48" s="22">
        <v>0</v>
      </c>
      <c r="M48" s="18">
        <f t="shared" si="0"/>
        <v>0</v>
      </c>
      <c r="N48" s="18">
        <f t="shared" si="1"/>
        <v>99.999999999999986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25">
      <c r="A49" s="15" t="s">
        <v>92</v>
      </c>
      <c r="B49" s="16" t="s">
        <v>104</v>
      </c>
      <c r="C49" s="19" t="s">
        <v>148</v>
      </c>
      <c r="D49" s="22">
        <v>5543</v>
      </c>
      <c r="E49" s="22">
        <v>494.5</v>
      </c>
      <c r="F49" s="22">
        <v>6037.5</v>
      </c>
      <c r="G49" s="18" t="s">
        <v>15</v>
      </c>
      <c r="H49" s="22">
        <v>6037.5</v>
      </c>
      <c r="I49" s="22">
        <v>6037.5</v>
      </c>
      <c r="J49" s="22">
        <v>6037.5</v>
      </c>
      <c r="K49" s="18">
        <f t="shared" si="2"/>
        <v>0</v>
      </c>
      <c r="L49" s="22">
        <v>0</v>
      </c>
      <c r="M49" s="18">
        <f t="shared" si="0"/>
        <v>0</v>
      </c>
      <c r="N49" s="18">
        <f t="shared" si="1"/>
        <v>100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25">
      <c r="A50" s="15" t="s">
        <v>93</v>
      </c>
      <c r="B50" s="16" t="s">
        <v>104</v>
      </c>
      <c r="C50" s="19" t="s">
        <v>149</v>
      </c>
      <c r="D50" s="22">
        <v>8640</v>
      </c>
      <c r="E50" s="22">
        <v>459.1</v>
      </c>
      <c r="F50" s="22">
        <v>9099.1</v>
      </c>
      <c r="G50" s="18" t="s">
        <v>15</v>
      </c>
      <c r="H50" s="22">
        <v>8136</v>
      </c>
      <c r="I50" s="22">
        <v>8136</v>
      </c>
      <c r="J50" s="22">
        <v>8136</v>
      </c>
      <c r="K50" s="18">
        <f t="shared" si="2"/>
        <v>963.10000000000036</v>
      </c>
      <c r="L50" s="22">
        <v>963.1</v>
      </c>
      <c r="M50" s="18">
        <f t="shared" si="0"/>
        <v>0</v>
      </c>
      <c r="N50" s="18">
        <f t="shared" si="1"/>
        <v>89.415436691540918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25">
      <c r="A51" s="15" t="s">
        <v>94</v>
      </c>
      <c r="B51" s="16" t="s">
        <v>104</v>
      </c>
      <c r="C51" s="19" t="s">
        <v>111</v>
      </c>
      <c r="D51" s="22">
        <v>14103.89</v>
      </c>
      <c r="E51" s="22">
        <v>1611.04</v>
      </c>
      <c r="F51" s="22">
        <v>15714.93</v>
      </c>
      <c r="G51" s="18" t="s">
        <v>15</v>
      </c>
      <c r="H51" s="22">
        <v>15714.93</v>
      </c>
      <c r="I51" s="22">
        <v>15714.93</v>
      </c>
      <c r="J51" s="22">
        <v>15714.93</v>
      </c>
      <c r="K51" s="18">
        <f t="shared" si="2"/>
        <v>0</v>
      </c>
      <c r="L51" s="22">
        <v>0</v>
      </c>
      <c r="M51" s="18">
        <f t="shared" si="0"/>
        <v>0</v>
      </c>
      <c r="N51" s="18">
        <f t="shared" si="1"/>
        <v>100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25">
      <c r="A52" s="15" t="s">
        <v>95</v>
      </c>
      <c r="B52" s="16" t="s">
        <v>104</v>
      </c>
      <c r="C52" s="19" t="s">
        <v>112</v>
      </c>
      <c r="D52" s="22">
        <v>10084.959999999999</v>
      </c>
      <c r="E52" s="22">
        <v>1151.23</v>
      </c>
      <c r="F52" s="22">
        <v>11236.189999999999</v>
      </c>
      <c r="G52" s="18" t="s">
        <v>15</v>
      </c>
      <c r="H52" s="22">
        <v>11236.189999999999</v>
      </c>
      <c r="I52" s="22">
        <v>11236.189999999999</v>
      </c>
      <c r="J52" s="22">
        <v>11236.189999999999</v>
      </c>
      <c r="K52" s="18">
        <f t="shared" si="2"/>
        <v>0</v>
      </c>
      <c r="L52" s="22">
        <v>0</v>
      </c>
      <c r="M52" s="18">
        <f t="shared" si="0"/>
        <v>0</v>
      </c>
      <c r="N52" s="18">
        <f t="shared" si="1"/>
        <v>99.999999999999986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25">
      <c r="A53" s="15" t="s">
        <v>96</v>
      </c>
      <c r="B53" s="19" t="s">
        <v>105</v>
      </c>
      <c r="C53" s="19" t="s">
        <v>138</v>
      </c>
      <c r="D53" s="22">
        <v>970</v>
      </c>
      <c r="E53" s="22">
        <v>-670</v>
      </c>
      <c r="F53" s="22">
        <v>300</v>
      </c>
      <c r="G53" s="18" t="s">
        <v>15</v>
      </c>
      <c r="H53" s="22">
        <v>300</v>
      </c>
      <c r="I53" s="22">
        <v>300</v>
      </c>
      <c r="J53" s="22">
        <v>300</v>
      </c>
      <c r="K53" s="18">
        <f t="shared" si="2"/>
        <v>0</v>
      </c>
      <c r="L53" s="22">
        <v>0</v>
      </c>
      <c r="M53" s="18">
        <f t="shared" si="0"/>
        <v>0</v>
      </c>
      <c r="N53" s="18">
        <f t="shared" si="1"/>
        <v>100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25">
      <c r="A54" s="15" t="s">
        <v>97</v>
      </c>
      <c r="B54" s="19" t="s">
        <v>105</v>
      </c>
      <c r="C54" s="19" t="s">
        <v>122</v>
      </c>
      <c r="D54" s="22">
        <v>2908.5</v>
      </c>
      <c r="E54" s="22">
        <v>11221.539999999999</v>
      </c>
      <c r="F54" s="22">
        <v>14130.039999999999</v>
      </c>
      <c r="G54" s="18" t="s">
        <v>15</v>
      </c>
      <c r="H54" s="22">
        <v>14130.04</v>
      </c>
      <c r="I54" s="22">
        <v>14130.04</v>
      </c>
      <c r="J54" s="22">
        <v>14130.04</v>
      </c>
      <c r="K54" s="18">
        <f t="shared" si="2"/>
        <v>0</v>
      </c>
      <c r="L54" s="22">
        <v>0</v>
      </c>
      <c r="M54" s="18">
        <f t="shared" si="0"/>
        <v>0</v>
      </c>
      <c r="N54" s="18">
        <f t="shared" si="1"/>
        <v>100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25">
      <c r="A55" s="15">
        <v>8401050</v>
      </c>
      <c r="B55" s="19" t="s">
        <v>105</v>
      </c>
      <c r="C55" s="19" t="s">
        <v>123</v>
      </c>
      <c r="D55" s="22">
        <v>36459.5</v>
      </c>
      <c r="E55" s="22">
        <v>-36459.5</v>
      </c>
      <c r="F55" s="22">
        <v>0</v>
      </c>
      <c r="G55" s="18" t="s">
        <v>15</v>
      </c>
      <c r="H55" s="22">
        <v>0</v>
      </c>
      <c r="I55" s="22">
        <v>0</v>
      </c>
      <c r="J55" s="22">
        <v>0</v>
      </c>
      <c r="K55" s="18">
        <f t="shared" ref="K55" si="7">+F55-H55</f>
        <v>0</v>
      </c>
      <c r="L55" s="22">
        <v>0</v>
      </c>
      <c r="M55" s="18">
        <f t="shared" ref="M55" si="8">+H55-J55</f>
        <v>0</v>
      </c>
      <c r="N55" s="18">
        <v>0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25">
      <c r="A56" s="15" t="s">
        <v>98</v>
      </c>
      <c r="B56" s="19" t="s">
        <v>105</v>
      </c>
      <c r="C56" s="19" t="s">
        <v>140</v>
      </c>
      <c r="D56" s="22">
        <v>0</v>
      </c>
      <c r="E56" s="22">
        <v>2059.12</v>
      </c>
      <c r="F56" s="22">
        <v>2059.12</v>
      </c>
      <c r="G56" s="18" t="s">
        <v>15</v>
      </c>
      <c r="H56" s="22">
        <v>1532.99</v>
      </c>
      <c r="I56" s="22">
        <v>1532.99</v>
      </c>
      <c r="J56" s="22">
        <v>1532.99</v>
      </c>
      <c r="K56" s="18">
        <f t="shared" si="2"/>
        <v>526.12999999999988</v>
      </c>
      <c r="L56" s="22">
        <v>526.13</v>
      </c>
      <c r="M56" s="18">
        <f t="shared" si="0"/>
        <v>0</v>
      </c>
      <c r="N56" s="18">
        <f t="shared" si="1"/>
        <v>74.448793659427338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25">
      <c r="A57" s="15" t="s">
        <v>99</v>
      </c>
      <c r="B57" s="19" t="s">
        <v>106</v>
      </c>
      <c r="C57" s="19" t="s">
        <v>150</v>
      </c>
      <c r="D57" s="22">
        <v>4575.93</v>
      </c>
      <c r="E57" s="22">
        <v>0</v>
      </c>
      <c r="F57" s="22">
        <v>4575.93</v>
      </c>
      <c r="G57" s="18" t="s">
        <v>15</v>
      </c>
      <c r="H57" s="22">
        <v>4564.1799999999994</v>
      </c>
      <c r="I57" s="22">
        <v>4564.1799999999994</v>
      </c>
      <c r="J57" s="22">
        <v>4564.1799999999994</v>
      </c>
      <c r="K57" s="18">
        <f t="shared" si="2"/>
        <v>11.750000000000909</v>
      </c>
      <c r="L57" s="22">
        <v>11.75</v>
      </c>
      <c r="M57" s="18">
        <f t="shared" si="0"/>
        <v>0</v>
      </c>
      <c r="N57" s="18">
        <f t="shared" si="1"/>
        <v>99.74322159648419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25">
      <c r="A58" s="10"/>
      <c r="B58" s="1"/>
      <c r="C58" s="1"/>
      <c r="G58" s="1"/>
      <c r="H58" s="1"/>
      <c r="I58" s="1"/>
      <c r="J58" s="1"/>
      <c r="K58" s="1"/>
      <c r="L58" s="20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25">
      <c r="A59" s="10"/>
      <c r="B59" s="1"/>
      <c r="C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25">
      <c r="A60" s="10"/>
      <c r="B60" s="1"/>
      <c r="C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25">
      <c r="A61" s="10"/>
      <c r="B61" s="1"/>
      <c r="C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25">
      <c r="A62" s="10"/>
      <c r="B62" s="1"/>
      <c r="C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25">
      <c r="A63" s="10"/>
      <c r="B63" s="1"/>
      <c r="C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25">
      <c r="A64" s="10"/>
      <c r="B64" s="1"/>
      <c r="C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25">
      <c r="A65" s="10"/>
      <c r="B65" s="1"/>
      <c r="C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25">
      <c r="A66" s="10"/>
      <c r="B66" s="1"/>
      <c r="C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25">
      <c r="A67" s="10"/>
      <c r="B67" s="1"/>
      <c r="C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25">
      <c r="A68" s="10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25">
      <c r="A69" s="10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25">
      <c r="A70" s="10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25">
      <c r="A71" s="10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25">
      <c r="A72" s="10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25">
      <c r="A73" s="10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25">
      <c r="A74" s="10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25">
      <c r="A75" s="10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25">
      <c r="A76" s="10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25">
      <c r="A77" s="10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25">
      <c r="A78" s="10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25">
      <c r="A79" s="10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25">
      <c r="A80" s="10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25">
      <c r="A81" s="10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25">
      <c r="A82" s="10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25">
      <c r="A83" s="10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25">
      <c r="A84" s="10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25">
      <c r="A85" s="10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25">
      <c r="A86" s="10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25">
      <c r="A87" s="10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25">
      <c r="A88" s="10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25">
      <c r="A89" s="10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25">
      <c r="A90" s="10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25">
      <c r="A91" s="10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25">
      <c r="A92" s="10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25">
      <c r="A93" s="10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25">
      <c r="A94" s="10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25">
      <c r="A95" s="10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5">
      <c r="A96" s="10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25">
      <c r="A97" s="10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25">
      <c r="A98" s="10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25">
      <c r="A99" s="10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25">
      <c r="A100" s="10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25">
      <c r="A101" s="10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25">
      <c r="A102" s="10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25">
      <c r="A103" s="10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25">
      <c r="A104" s="10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25">
      <c r="A105" s="10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25">
      <c r="A106" s="10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25">
      <c r="A107" s="10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25">
      <c r="A108" s="10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25">
      <c r="A109" s="10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25">
      <c r="A110" s="10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25">
      <c r="A111" s="10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25">
      <c r="A112" s="10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25">
      <c r="A113" s="10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25">
      <c r="A114" s="10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25">
      <c r="A115" s="10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25">
      <c r="A116" s="10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25">
      <c r="A117" s="10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25">
      <c r="A118" s="10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25">
      <c r="A119" s="10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25">
      <c r="A120" s="10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25">
      <c r="A121" s="10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25">
      <c r="A122" s="10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25">
      <c r="A123" s="10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25">
      <c r="A124" s="10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25">
      <c r="A125" s="10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25">
      <c r="A126" s="10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25">
      <c r="A127" s="10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25">
      <c r="A128" s="10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25">
      <c r="A129" s="10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25">
      <c r="A130" s="10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25">
      <c r="A131" s="10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25">
      <c r="A132" s="10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25">
      <c r="A133" s="10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25">
      <c r="A134" s="10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25">
      <c r="A135" s="10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25">
      <c r="A136" s="10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25">
      <c r="A137" s="10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25">
      <c r="A138" s="10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25">
      <c r="A139" s="10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25">
      <c r="A140" s="10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25">
      <c r="A141" s="10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25">
      <c r="A142" s="10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25">
      <c r="A143" s="10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25">
      <c r="A144" s="10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25">
      <c r="A145" s="10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25">
      <c r="A146" s="10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25">
      <c r="A147" s="10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25">
      <c r="A148" s="10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25">
      <c r="A149" s="10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25">
      <c r="A150" s="10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25">
      <c r="A151" s="10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25">
      <c r="A152" s="10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25">
      <c r="A153" s="10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25">
      <c r="A154" s="10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25">
      <c r="A155" s="10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25">
      <c r="A156" s="10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25">
      <c r="A157" s="10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25">
      <c r="A158" s="10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25">
      <c r="A159" s="10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25">
      <c r="A160" s="10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25">
      <c r="A161" s="10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25">
      <c r="A162" s="10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25">
      <c r="A163" s="10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25">
      <c r="A164" s="10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25">
      <c r="A165" s="10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25">
      <c r="A166" s="10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25">
      <c r="A167" s="10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25">
      <c r="A168" s="10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25">
      <c r="A169" s="10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25">
      <c r="A170" s="10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25">
      <c r="A171" s="10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25">
      <c r="A172" s="10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25">
      <c r="A173" s="10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25">
      <c r="A174" s="10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25">
      <c r="A175" s="10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25">
      <c r="A176" s="10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25">
      <c r="A177" s="10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25">
      <c r="A178" s="10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25">
      <c r="A179" s="10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25">
      <c r="A180" s="10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25">
      <c r="A181" s="10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25">
      <c r="A182" s="10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25">
      <c r="A183" s="10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25">
      <c r="A184" s="10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25">
      <c r="A185" s="10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25">
      <c r="A186" s="10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25">
      <c r="A187" s="10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25">
      <c r="A188" s="10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25">
      <c r="A189" s="10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25">
      <c r="A190" s="10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25">
      <c r="A191" s="10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25">
      <c r="A192" s="10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25">
      <c r="A193" s="10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25">
      <c r="A194" s="10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25">
      <c r="A195" s="10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25">
      <c r="A196" s="10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25">
      <c r="A197" s="10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25">
      <c r="A198" s="10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25">
      <c r="A199" s="10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25">
      <c r="A200" s="10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25">
      <c r="A201" s="10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25">
      <c r="A202" s="10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25">
      <c r="A203" s="10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25">
      <c r="A204" s="10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25">
      <c r="A205" s="10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25">
      <c r="A206" s="10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25">
      <c r="A207" s="10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25">
      <c r="A208" s="10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25">
      <c r="A209" s="10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25">
      <c r="A210" s="10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25">
      <c r="A211" s="10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25">
      <c r="A212" s="10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25">
      <c r="A213" s="10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25">
      <c r="A214" s="10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25">
      <c r="A215" s="10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25">
      <c r="A216" s="10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25">
      <c r="A217" s="10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25">
      <c r="A218" s="10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25">
      <c r="A219" s="10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25">
      <c r="A220" s="10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25">
      <c r="A221" s="10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 x14ac:dyDescent="0.25">
      <c r="A222" s="10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 x14ac:dyDescent="0.25">
      <c r="A223" s="10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 x14ac:dyDescent="0.25">
      <c r="A224" s="10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 x14ac:dyDescent="0.25">
      <c r="A225" s="10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 x14ac:dyDescent="0.25">
      <c r="A226" s="10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 x14ac:dyDescent="0.25">
      <c r="A227" s="10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 x14ac:dyDescent="0.25">
      <c r="A228" s="10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 x14ac:dyDescent="0.25">
      <c r="A229" s="10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 x14ac:dyDescent="0.25">
      <c r="A230" s="10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 x14ac:dyDescent="0.25">
      <c r="A231" s="10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 x14ac:dyDescent="0.25">
      <c r="A232" s="10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 x14ac:dyDescent="0.25">
      <c r="A233" s="10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 x14ac:dyDescent="0.25">
      <c r="A234" s="10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 x14ac:dyDescent="0.25">
      <c r="A235" s="10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25">
      <c r="A236" s="10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 x14ac:dyDescent="0.25">
      <c r="A237" s="10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 x14ac:dyDescent="0.25">
      <c r="A238" s="10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 x14ac:dyDescent="0.25">
      <c r="A239" s="10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 x14ac:dyDescent="0.25">
      <c r="A240" s="10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 x14ac:dyDescent="0.25">
      <c r="A241" s="10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 x14ac:dyDescent="0.25">
      <c r="A242" s="10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 x14ac:dyDescent="0.25">
      <c r="A243" s="10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 x14ac:dyDescent="0.25">
      <c r="A244" s="10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 x14ac:dyDescent="0.25">
      <c r="A245" s="10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 x14ac:dyDescent="0.25">
      <c r="A246" s="10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 x14ac:dyDescent="0.25">
      <c r="A247" s="10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 x14ac:dyDescent="0.25">
      <c r="A248" s="10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 x14ac:dyDescent="0.25">
      <c r="A249" s="10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 x14ac:dyDescent="0.25">
      <c r="A250" s="10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 x14ac:dyDescent="0.25">
      <c r="A251" s="10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 x14ac:dyDescent="0.25">
      <c r="A252" s="10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 x14ac:dyDescent="0.25">
      <c r="A253" s="10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 x14ac:dyDescent="0.25">
      <c r="A254" s="10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 x14ac:dyDescent="0.25">
      <c r="A255" s="10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 x14ac:dyDescent="0.25">
      <c r="A256" s="10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 x14ac:dyDescent="0.25">
      <c r="A257" s="10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 x14ac:dyDescent="0.25">
      <c r="A258" s="10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 x14ac:dyDescent="0.25">
      <c r="A259" s="10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 x14ac:dyDescent="0.25">
      <c r="A260" s="10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 x14ac:dyDescent="0.25">
      <c r="A261" s="10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 x14ac:dyDescent="0.25">
      <c r="A262" s="10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 x14ac:dyDescent="0.25">
      <c r="A263" s="10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 x14ac:dyDescent="0.25">
      <c r="A264" s="10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 x14ac:dyDescent="0.25">
      <c r="A265" s="10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 x14ac:dyDescent="0.25">
      <c r="A266" s="10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 x14ac:dyDescent="0.25">
      <c r="A267" s="10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 x14ac:dyDescent="0.25">
      <c r="A268" s="10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 x14ac:dyDescent="0.25">
      <c r="A269" s="10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 x14ac:dyDescent="0.25">
      <c r="A270" s="10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 x14ac:dyDescent="0.25">
      <c r="A271" s="10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 x14ac:dyDescent="0.25">
      <c r="A272" s="10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 x14ac:dyDescent="0.25">
      <c r="A273" s="10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 x14ac:dyDescent="0.25">
      <c r="A274" s="10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 x14ac:dyDescent="0.25">
      <c r="A275" s="10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 x14ac:dyDescent="0.25">
      <c r="A276" s="10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 x14ac:dyDescent="0.25">
      <c r="A277" s="10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 x14ac:dyDescent="0.25">
      <c r="A278" s="10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 x14ac:dyDescent="0.25">
      <c r="A279" s="10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 x14ac:dyDescent="0.25">
      <c r="A280" s="10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 x14ac:dyDescent="0.25">
      <c r="A281" s="10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 x14ac:dyDescent="0.25">
      <c r="A282" s="10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 x14ac:dyDescent="0.25">
      <c r="A283" s="10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 x14ac:dyDescent="0.25">
      <c r="A284" s="10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 x14ac:dyDescent="0.25">
      <c r="A285" s="10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 x14ac:dyDescent="0.25">
      <c r="A286" s="10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 x14ac:dyDescent="0.25">
      <c r="A287" s="10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 x14ac:dyDescent="0.25">
      <c r="A288" s="10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 x14ac:dyDescent="0.25">
      <c r="A289" s="10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 x14ac:dyDescent="0.25">
      <c r="A291" s="10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 x14ac:dyDescent="0.25">
      <c r="A292" s="10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 x14ac:dyDescent="0.25">
      <c r="A293" s="10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 x14ac:dyDescent="0.25">
      <c r="A294" s="10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 x14ac:dyDescent="0.25">
      <c r="A295" s="10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 x14ac:dyDescent="0.25">
      <c r="A296" s="10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 x14ac:dyDescent="0.25">
      <c r="A297" s="10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 x14ac:dyDescent="0.25">
      <c r="A298" s="10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 x14ac:dyDescent="0.25">
      <c r="A299" s="10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 x14ac:dyDescent="0.25">
      <c r="A300" s="10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 x14ac:dyDescent="0.25">
      <c r="A301" s="10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 x14ac:dyDescent="0.25">
      <c r="A302" s="10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 x14ac:dyDescent="0.25">
      <c r="A303" s="10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 x14ac:dyDescent="0.25">
      <c r="A304" s="10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 x14ac:dyDescent="0.25">
      <c r="A305" s="10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 x14ac:dyDescent="0.25">
      <c r="A306" s="10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 x14ac:dyDescent="0.25">
      <c r="A307" s="10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 x14ac:dyDescent="0.25">
      <c r="A308" s="10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 x14ac:dyDescent="0.25">
      <c r="A309" s="10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 x14ac:dyDescent="0.25">
      <c r="A310" s="10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 x14ac:dyDescent="0.25">
      <c r="A311" s="10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 x14ac:dyDescent="0.25">
      <c r="A312" s="10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 x14ac:dyDescent="0.25">
      <c r="A313" s="10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 x14ac:dyDescent="0.25">
      <c r="A314" s="10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 x14ac:dyDescent="0.25">
      <c r="A315" s="10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 x14ac:dyDescent="0.25">
      <c r="A316" s="10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 x14ac:dyDescent="0.25">
      <c r="A317" s="10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 x14ac:dyDescent="0.25">
      <c r="A318" s="10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 x14ac:dyDescent="0.25">
      <c r="A319" s="10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 x14ac:dyDescent="0.25">
      <c r="A320" s="10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 x14ac:dyDescent="0.25">
      <c r="A321" s="10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 x14ac:dyDescent="0.25">
      <c r="A322" s="10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 x14ac:dyDescent="0.25">
      <c r="A323" s="10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 x14ac:dyDescent="0.25">
      <c r="A324" s="10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 x14ac:dyDescent="0.25">
      <c r="A325" s="10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 x14ac:dyDescent="0.25">
      <c r="A326" s="10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 x14ac:dyDescent="0.25">
      <c r="A327" s="10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 x14ac:dyDescent="0.25">
      <c r="A328" s="10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 x14ac:dyDescent="0.25">
      <c r="A329" s="10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 x14ac:dyDescent="0.25">
      <c r="A330" s="10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 x14ac:dyDescent="0.25">
      <c r="A331" s="10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 x14ac:dyDescent="0.25">
      <c r="A332" s="10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 x14ac:dyDescent="0.25">
      <c r="A333" s="10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 x14ac:dyDescent="0.25">
      <c r="A334" s="10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 x14ac:dyDescent="0.25">
      <c r="A335" s="10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 x14ac:dyDescent="0.25">
      <c r="A336" s="10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 x14ac:dyDescent="0.25">
      <c r="A337" s="10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 x14ac:dyDescent="0.25">
      <c r="A338" s="10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 x14ac:dyDescent="0.25">
      <c r="A339" s="10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 x14ac:dyDescent="0.25">
      <c r="A340" s="10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 x14ac:dyDescent="0.25">
      <c r="A341" s="10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 x14ac:dyDescent="0.25">
      <c r="A342" s="10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 x14ac:dyDescent="0.25">
      <c r="A343" s="10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 x14ac:dyDescent="0.25">
      <c r="A344" s="10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 x14ac:dyDescent="0.25">
      <c r="A345" s="10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 x14ac:dyDescent="0.25">
      <c r="A346" s="10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 x14ac:dyDescent="0.25">
      <c r="A347" s="10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 x14ac:dyDescent="0.25">
      <c r="A348" s="10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 x14ac:dyDescent="0.25">
      <c r="A349" s="10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 x14ac:dyDescent="0.25">
      <c r="A350" s="10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 x14ac:dyDescent="0.25">
      <c r="A351" s="10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 x14ac:dyDescent="0.25">
      <c r="A352" s="10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 x14ac:dyDescent="0.25">
      <c r="A353" s="10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 x14ac:dyDescent="0.25">
      <c r="A354" s="10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 x14ac:dyDescent="0.25">
      <c r="A355" s="10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 x14ac:dyDescent="0.25">
      <c r="A356" s="10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 x14ac:dyDescent="0.25">
      <c r="A357" s="10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 x14ac:dyDescent="0.25">
      <c r="A358" s="10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 x14ac:dyDescent="0.25">
      <c r="A359" s="10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 x14ac:dyDescent="0.25">
      <c r="A360" s="10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 x14ac:dyDescent="0.25">
      <c r="A361" s="10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 x14ac:dyDescent="0.25">
      <c r="A362" s="10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 x14ac:dyDescent="0.25">
      <c r="A363" s="10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 x14ac:dyDescent="0.25">
      <c r="A364" s="10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 x14ac:dyDescent="0.25">
      <c r="A365" s="10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 x14ac:dyDescent="0.25">
      <c r="A366" s="10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 x14ac:dyDescent="0.25">
      <c r="A367" s="10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 x14ac:dyDescent="0.25">
      <c r="A368" s="10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 x14ac:dyDescent="0.25">
      <c r="A369" s="10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 x14ac:dyDescent="0.25">
      <c r="A370" s="10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 x14ac:dyDescent="0.25">
      <c r="A371" s="10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 x14ac:dyDescent="0.25">
      <c r="A372" s="10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 x14ac:dyDescent="0.25">
      <c r="A373" s="10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 x14ac:dyDescent="0.25">
      <c r="A374" s="10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 x14ac:dyDescent="0.25">
      <c r="A375" s="10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 x14ac:dyDescent="0.25">
      <c r="A376" s="10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 x14ac:dyDescent="0.25">
      <c r="A377" s="10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 x14ac:dyDescent="0.25">
      <c r="A378" s="10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 x14ac:dyDescent="0.25">
      <c r="A379" s="10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 x14ac:dyDescent="0.25">
      <c r="A380" s="10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 x14ac:dyDescent="0.25">
      <c r="A381" s="10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 x14ac:dyDescent="0.25">
      <c r="A382" s="10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 x14ac:dyDescent="0.25">
      <c r="A383" s="10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 x14ac:dyDescent="0.25">
      <c r="A384" s="10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 x14ac:dyDescent="0.25">
      <c r="A385" s="10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 x14ac:dyDescent="0.25">
      <c r="A386" s="10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 x14ac:dyDescent="0.25">
      <c r="A387" s="10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 x14ac:dyDescent="0.25">
      <c r="A388" s="10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 x14ac:dyDescent="0.25">
      <c r="A389" s="10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 x14ac:dyDescent="0.25">
      <c r="A390" s="10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 x14ac:dyDescent="0.25">
      <c r="A391" s="10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 x14ac:dyDescent="0.25">
      <c r="A392" s="10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 x14ac:dyDescent="0.25">
      <c r="A393" s="10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 x14ac:dyDescent="0.25">
      <c r="A394" s="10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 x14ac:dyDescent="0.25">
      <c r="A395" s="10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 x14ac:dyDescent="0.25">
      <c r="A396" s="10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 x14ac:dyDescent="0.25">
      <c r="A397" s="10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 x14ac:dyDescent="0.25">
      <c r="A398" s="10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 x14ac:dyDescent="0.25">
      <c r="A399" s="10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 x14ac:dyDescent="0.25">
      <c r="A400" s="10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 x14ac:dyDescent="0.25">
      <c r="A401" s="10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 x14ac:dyDescent="0.25">
      <c r="A402" s="10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 x14ac:dyDescent="0.25">
      <c r="A403" s="10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 x14ac:dyDescent="0.25">
      <c r="A404" s="10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 x14ac:dyDescent="0.25">
      <c r="A405" s="10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 x14ac:dyDescent="0.25">
      <c r="A406" s="10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 x14ac:dyDescent="0.25">
      <c r="A407" s="10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 x14ac:dyDescent="0.25">
      <c r="A408" s="10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 x14ac:dyDescent="0.25">
      <c r="A409" s="10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 x14ac:dyDescent="0.25">
      <c r="A410" s="10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 x14ac:dyDescent="0.25">
      <c r="A411" s="10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 x14ac:dyDescent="0.25">
      <c r="A412" s="10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 x14ac:dyDescent="0.25">
      <c r="A413" s="10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 x14ac:dyDescent="0.25">
      <c r="A414" s="10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 x14ac:dyDescent="0.25">
      <c r="A415" s="10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 x14ac:dyDescent="0.25">
      <c r="A416" s="10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 x14ac:dyDescent="0.25">
      <c r="A417" s="10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 x14ac:dyDescent="0.25">
      <c r="A418" s="10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 x14ac:dyDescent="0.25">
      <c r="A419" s="10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 x14ac:dyDescent="0.25">
      <c r="A420" s="10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 x14ac:dyDescent="0.25">
      <c r="A421" s="10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 x14ac:dyDescent="0.25">
      <c r="A422" s="10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 x14ac:dyDescent="0.25">
      <c r="A423" s="10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 x14ac:dyDescent="0.25">
      <c r="A424" s="10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 x14ac:dyDescent="0.25">
      <c r="A425" s="10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 x14ac:dyDescent="0.25">
      <c r="A426" s="10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 x14ac:dyDescent="0.25">
      <c r="A427" s="10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 x14ac:dyDescent="0.25">
      <c r="A428" s="10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 x14ac:dyDescent="0.25">
      <c r="A429" s="10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 x14ac:dyDescent="0.25">
      <c r="A430" s="10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 x14ac:dyDescent="0.25">
      <c r="A431" s="10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 x14ac:dyDescent="0.25">
      <c r="A432" s="10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 x14ac:dyDescent="0.25">
      <c r="A433" s="10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 x14ac:dyDescent="0.25">
      <c r="A434" s="10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 x14ac:dyDescent="0.25">
      <c r="A435" s="10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 x14ac:dyDescent="0.25">
      <c r="A436" s="10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 x14ac:dyDescent="0.25">
      <c r="A437" s="10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 x14ac:dyDescent="0.25">
      <c r="A438" s="10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 x14ac:dyDescent="0.25">
      <c r="A439" s="10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 x14ac:dyDescent="0.25">
      <c r="A440" s="10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 x14ac:dyDescent="0.25">
      <c r="A441" s="10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 x14ac:dyDescent="0.25">
      <c r="A442" s="10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 x14ac:dyDescent="0.25">
      <c r="A443" s="10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 x14ac:dyDescent="0.25">
      <c r="A444" s="10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 x14ac:dyDescent="0.25">
      <c r="A445" s="10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 x14ac:dyDescent="0.25">
      <c r="A446" s="10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 x14ac:dyDescent="0.25">
      <c r="A447" s="10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 x14ac:dyDescent="0.25">
      <c r="A448" s="10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 x14ac:dyDescent="0.25">
      <c r="A449" s="10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 x14ac:dyDescent="0.25">
      <c r="A450" s="10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 x14ac:dyDescent="0.25">
      <c r="A451" s="10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 x14ac:dyDescent="0.25">
      <c r="A452" s="10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 x14ac:dyDescent="0.25">
      <c r="A453" s="10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 x14ac:dyDescent="0.25">
      <c r="A454" s="10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 x14ac:dyDescent="0.25">
      <c r="A455" s="10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 x14ac:dyDescent="0.25">
      <c r="A456" s="10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 x14ac:dyDescent="0.25">
      <c r="A457" s="10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 x14ac:dyDescent="0.25">
      <c r="A458" s="10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 x14ac:dyDescent="0.25">
      <c r="A459" s="10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 x14ac:dyDescent="0.25">
      <c r="A460" s="10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 x14ac:dyDescent="0.25">
      <c r="A461" s="10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 x14ac:dyDescent="0.25">
      <c r="A462" s="10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 x14ac:dyDescent="0.25">
      <c r="A463" s="10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 x14ac:dyDescent="0.25">
      <c r="A464" s="10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 x14ac:dyDescent="0.25">
      <c r="A465" s="10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 x14ac:dyDescent="0.25">
      <c r="A466" s="10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 x14ac:dyDescent="0.25">
      <c r="A467" s="10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 x14ac:dyDescent="0.25">
      <c r="A468" s="10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 x14ac:dyDescent="0.25">
      <c r="A469" s="10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 x14ac:dyDescent="0.25">
      <c r="A470" s="10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 x14ac:dyDescent="0.25">
      <c r="A471" s="10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 x14ac:dyDescent="0.25">
      <c r="A472" s="10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 x14ac:dyDescent="0.25">
      <c r="A473" s="10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 x14ac:dyDescent="0.25">
      <c r="A474" s="10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 x14ac:dyDescent="0.25">
      <c r="A475" s="10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 x14ac:dyDescent="0.25">
      <c r="A476" s="10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 x14ac:dyDescent="0.25">
      <c r="A477" s="10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 x14ac:dyDescent="0.25">
      <c r="A478" s="10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 x14ac:dyDescent="0.25">
      <c r="A479" s="10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 x14ac:dyDescent="0.25">
      <c r="A480" s="10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 x14ac:dyDescent="0.25">
      <c r="A481" s="10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 x14ac:dyDescent="0.25">
      <c r="A482" s="10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 x14ac:dyDescent="0.25">
      <c r="A483" s="10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 x14ac:dyDescent="0.25">
      <c r="A484" s="10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 x14ac:dyDescent="0.25">
      <c r="A485" s="10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 x14ac:dyDescent="0.25">
      <c r="A486" s="10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 x14ac:dyDescent="0.25">
      <c r="A487" s="10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 x14ac:dyDescent="0.25">
      <c r="A488" s="10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 x14ac:dyDescent="0.25">
      <c r="A489" s="10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 x14ac:dyDescent="0.25">
      <c r="A490" s="10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 x14ac:dyDescent="0.25">
      <c r="A491" s="10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 x14ac:dyDescent="0.25">
      <c r="A492" s="10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 x14ac:dyDescent="0.25">
      <c r="A493" s="10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 x14ac:dyDescent="0.25">
      <c r="A494" s="10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 x14ac:dyDescent="0.25">
      <c r="A495" s="10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 x14ac:dyDescent="0.25">
      <c r="A496" s="10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 x14ac:dyDescent="0.25">
      <c r="A497" s="10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 x14ac:dyDescent="0.25">
      <c r="A498" s="10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 x14ac:dyDescent="0.25">
      <c r="A499" s="10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 x14ac:dyDescent="0.25">
      <c r="A500" s="10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 x14ac:dyDescent="0.25">
      <c r="A501" s="10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 x14ac:dyDescent="0.25">
      <c r="A502" s="10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 x14ac:dyDescent="0.25">
      <c r="A503" s="10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 x14ac:dyDescent="0.25">
      <c r="A504" s="10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 x14ac:dyDescent="0.25">
      <c r="A505" s="10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 x14ac:dyDescent="0.25">
      <c r="A506" s="10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 x14ac:dyDescent="0.25">
      <c r="A507" s="10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 x14ac:dyDescent="0.25">
      <c r="A508" s="10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 x14ac:dyDescent="0.25">
      <c r="A509" s="10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 x14ac:dyDescent="0.25">
      <c r="A510" s="10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 x14ac:dyDescent="0.25">
      <c r="A511" s="10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 x14ac:dyDescent="0.25">
      <c r="A512" s="10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 x14ac:dyDescent="0.25">
      <c r="A513" s="10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 x14ac:dyDescent="0.25">
      <c r="A514" s="10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 x14ac:dyDescent="0.25">
      <c r="A515" s="10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 x14ac:dyDescent="0.25">
      <c r="A516" s="10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 x14ac:dyDescent="0.25">
      <c r="A517" s="10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 x14ac:dyDescent="0.25">
      <c r="A518" s="10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 x14ac:dyDescent="0.25">
      <c r="A519" s="10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 x14ac:dyDescent="0.25">
      <c r="A520" s="10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 x14ac:dyDescent="0.25">
      <c r="A521" s="10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 x14ac:dyDescent="0.25">
      <c r="A522" s="10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 x14ac:dyDescent="0.25">
      <c r="A523" s="10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 x14ac:dyDescent="0.25">
      <c r="A524" s="10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 x14ac:dyDescent="0.25">
      <c r="A525" s="10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 x14ac:dyDescent="0.25">
      <c r="A526" s="10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 x14ac:dyDescent="0.25">
      <c r="A527" s="10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 x14ac:dyDescent="0.25">
      <c r="A528" s="10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 x14ac:dyDescent="0.25">
      <c r="A529" s="10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 x14ac:dyDescent="0.25">
      <c r="A530" s="10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 x14ac:dyDescent="0.25">
      <c r="A531" s="10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 x14ac:dyDescent="0.25">
      <c r="A532" s="10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 x14ac:dyDescent="0.25">
      <c r="A533" s="10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 x14ac:dyDescent="0.25">
      <c r="A534" s="10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 x14ac:dyDescent="0.25">
      <c r="A535" s="10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 x14ac:dyDescent="0.25">
      <c r="A536" s="10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 x14ac:dyDescent="0.25">
      <c r="A537" s="10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 x14ac:dyDescent="0.25">
      <c r="A538" s="10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 x14ac:dyDescent="0.25">
      <c r="A539" s="10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 x14ac:dyDescent="0.25">
      <c r="A540" s="10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 x14ac:dyDescent="0.25">
      <c r="A541" s="10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 x14ac:dyDescent="0.25">
      <c r="A542" s="10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 x14ac:dyDescent="0.25">
      <c r="A543" s="10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 x14ac:dyDescent="0.25">
      <c r="A544" s="10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 x14ac:dyDescent="0.25">
      <c r="A545" s="10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 x14ac:dyDescent="0.25">
      <c r="A546" s="10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 x14ac:dyDescent="0.25">
      <c r="A547" s="10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 x14ac:dyDescent="0.25">
      <c r="A548" s="10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 x14ac:dyDescent="0.25">
      <c r="A549" s="10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 x14ac:dyDescent="0.25">
      <c r="A550" s="10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 x14ac:dyDescent="0.25">
      <c r="A551" s="10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 x14ac:dyDescent="0.25">
      <c r="A552" s="10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 x14ac:dyDescent="0.25">
      <c r="A553" s="10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 x14ac:dyDescent="0.25">
      <c r="A554" s="10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 x14ac:dyDescent="0.25">
      <c r="A555" s="10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 x14ac:dyDescent="0.25">
      <c r="A556" s="10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 x14ac:dyDescent="0.25">
      <c r="A557" s="10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 x14ac:dyDescent="0.25">
      <c r="A558" s="10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 x14ac:dyDescent="0.25">
      <c r="A559" s="10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 x14ac:dyDescent="0.25">
      <c r="A560" s="10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 x14ac:dyDescent="0.25">
      <c r="A561" s="10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 x14ac:dyDescent="0.25">
      <c r="A562" s="10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 x14ac:dyDescent="0.25">
      <c r="A563" s="10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 x14ac:dyDescent="0.25">
      <c r="A564" s="10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 x14ac:dyDescent="0.25">
      <c r="A565" s="10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 x14ac:dyDescent="0.25">
      <c r="A566" s="10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 x14ac:dyDescent="0.25">
      <c r="A567" s="10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 x14ac:dyDescent="0.25">
      <c r="A568" s="10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 x14ac:dyDescent="0.25">
      <c r="A569" s="10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 x14ac:dyDescent="0.25">
      <c r="A570" s="10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 x14ac:dyDescent="0.25">
      <c r="A571" s="10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 x14ac:dyDescent="0.25">
      <c r="A572" s="10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 x14ac:dyDescent="0.25">
      <c r="A573" s="10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 x14ac:dyDescent="0.25">
      <c r="A574" s="10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 x14ac:dyDescent="0.25">
      <c r="A575" s="10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 x14ac:dyDescent="0.25">
      <c r="A576" s="10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 x14ac:dyDescent="0.25">
      <c r="A577" s="10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 x14ac:dyDescent="0.25">
      <c r="A578" s="10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 x14ac:dyDescent="0.25">
      <c r="A579" s="10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 x14ac:dyDescent="0.25">
      <c r="A580" s="10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 x14ac:dyDescent="0.25">
      <c r="A581" s="10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 x14ac:dyDescent="0.25">
      <c r="A582" s="10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 x14ac:dyDescent="0.25">
      <c r="A583" s="10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 x14ac:dyDescent="0.25">
      <c r="A584" s="10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 x14ac:dyDescent="0.25">
      <c r="A585" s="10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 x14ac:dyDescent="0.25">
      <c r="A586" s="10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 x14ac:dyDescent="0.25">
      <c r="A587" s="10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 x14ac:dyDescent="0.25">
      <c r="A588" s="10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 x14ac:dyDescent="0.25">
      <c r="A589" s="10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 x14ac:dyDescent="0.25">
      <c r="A590" s="10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 x14ac:dyDescent="0.25">
      <c r="A591" s="10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 x14ac:dyDescent="0.25">
      <c r="A592" s="10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 x14ac:dyDescent="0.25">
      <c r="A593" s="10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 x14ac:dyDescent="0.25">
      <c r="A594" s="10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 x14ac:dyDescent="0.25">
      <c r="A595" s="10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 x14ac:dyDescent="0.25">
      <c r="A596" s="10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 x14ac:dyDescent="0.25">
      <c r="A597" s="10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 x14ac:dyDescent="0.25">
      <c r="A598" s="10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 x14ac:dyDescent="0.25">
      <c r="A599" s="10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 x14ac:dyDescent="0.25">
      <c r="A600" s="10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 x14ac:dyDescent="0.25">
      <c r="A601" s="10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 x14ac:dyDescent="0.25">
      <c r="A602" s="10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 x14ac:dyDescent="0.25">
      <c r="A603" s="10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 x14ac:dyDescent="0.25">
      <c r="A604" s="10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 x14ac:dyDescent="0.25">
      <c r="A605" s="10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 x14ac:dyDescent="0.25">
      <c r="A606" s="10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 x14ac:dyDescent="0.25">
      <c r="A607" s="10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 x14ac:dyDescent="0.25">
      <c r="A608" s="10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 x14ac:dyDescent="0.25">
      <c r="A609" s="10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 x14ac:dyDescent="0.25">
      <c r="A610" s="10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 x14ac:dyDescent="0.25">
      <c r="A611" s="10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 x14ac:dyDescent="0.25">
      <c r="A612" s="10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 x14ac:dyDescent="0.25">
      <c r="A613" s="10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 x14ac:dyDescent="0.25">
      <c r="A614" s="10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 x14ac:dyDescent="0.25">
      <c r="A615" s="10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 x14ac:dyDescent="0.25">
      <c r="A616" s="10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 x14ac:dyDescent="0.25">
      <c r="A617" s="10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 x14ac:dyDescent="0.25">
      <c r="A618" s="10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 x14ac:dyDescent="0.25">
      <c r="A619" s="10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 x14ac:dyDescent="0.25">
      <c r="A620" s="10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 x14ac:dyDescent="0.25">
      <c r="A621" s="10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 x14ac:dyDescent="0.25">
      <c r="A622" s="10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 x14ac:dyDescent="0.25">
      <c r="A623" s="10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 x14ac:dyDescent="0.25">
      <c r="A624" s="10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 x14ac:dyDescent="0.25">
      <c r="A625" s="10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 x14ac:dyDescent="0.25">
      <c r="A626" s="10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 x14ac:dyDescent="0.25">
      <c r="A627" s="10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 x14ac:dyDescent="0.25">
      <c r="A628" s="10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 x14ac:dyDescent="0.25">
      <c r="A629" s="10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 x14ac:dyDescent="0.25">
      <c r="A630" s="10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 x14ac:dyDescent="0.25">
      <c r="A631" s="10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 x14ac:dyDescent="0.25">
      <c r="A632" s="10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 x14ac:dyDescent="0.25">
      <c r="A633" s="10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 x14ac:dyDescent="0.25">
      <c r="A634" s="10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 x14ac:dyDescent="0.25">
      <c r="A635" s="10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 x14ac:dyDescent="0.25">
      <c r="A636" s="10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 x14ac:dyDescent="0.25">
      <c r="A637" s="10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 x14ac:dyDescent="0.25">
      <c r="A638" s="10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 x14ac:dyDescent="0.25">
      <c r="A639" s="10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 x14ac:dyDescent="0.25">
      <c r="A640" s="10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 x14ac:dyDescent="0.25">
      <c r="A641" s="10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 x14ac:dyDescent="0.25">
      <c r="A642" s="10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 x14ac:dyDescent="0.25">
      <c r="A643" s="10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 x14ac:dyDescent="0.25">
      <c r="A644" s="10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 x14ac:dyDescent="0.25">
      <c r="A645" s="10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 x14ac:dyDescent="0.25">
      <c r="A646" s="10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 x14ac:dyDescent="0.25">
      <c r="A647" s="10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 x14ac:dyDescent="0.25">
      <c r="A648" s="10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 x14ac:dyDescent="0.25">
      <c r="A649" s="10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 x14ac:dyDescent="0.25">
      <c r="A650" s="10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 x14ac:dyDescent="0.25">
      <c r="A651" s="10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 x14ac:dyDescent="0.25">
      <c r="A652" s="10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 x14ac:dyDescent="0.25">
      <c r="A653" s="10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 x14ac:dyDescent="0.25">
      <c r="A654" s="10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 x14ac:dyDescent="0.25">
      <c r="A655" s="10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 x14ac:dyDescent="0.25">
      <c r="A656" s="10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 x14ac:dyDescent="0.25">
      <c r="A657" s="10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 x14ac:dyDescent="0.25">
      <c r="A658" s="10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 x14ac:dyDescent="0.25">
      <c r="A659" s="10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 x14ac:dyDescent="0.25">
      <c r="A660" s="10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 x14ac:dyDescent="0.25">
      <c r="A661" s="10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 x14ac:dyDescent="0.25">
      <c r="A662" s="10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 x14ac:dyDescent="0.25">
      <c r="A663" s="10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 x14ac:dyDescent="0.25">
      <c r="A664" s="10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 x14ac:dyDescent="0.25">
      <c r="A665" s="10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 x14ac:dyDescent="0.25">
      <c r="A666" s="10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 x14ac:dyDescent="0.25">
      <c r="A667" s="10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 x14ac:dyDescent="0.25">
      <c r="A668" s="10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 x14ac:dyDescent="0.25">
      <c r="A669" s="10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 x14ac:dyDescent="0.25">
      <c r="A670" s="10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 x14ac:dyDescent="0.25">
      <c r="A671" s="10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 x14ac:dyDescent="0.25">
      <c r="A672" s="10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 x14ac:dyDescent="0.25">
      <c r="A673" s="10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 x14ac:dyDescent="0.25">
      <c r="A674" s="10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 x14ac:dyDescent="0.25">
      <c r="A675" s="10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 x14ac:dyDescent="0.25">
      <c r="A676" s="10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 x14ac:dyDescent="0.25">
      <c r="A677" s="10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 x14ac:dyDescent="0.25">
      <c r="A678" s="10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 x14ac:dyDescent="0.25">
      <c r="A679" s="10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 x14ac:dyDescent="0.25">
      <c r="A680" s="10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 x14ac:dyDescent="0.25">
      <c r="A681" s="10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 x14ac:dyDescent="0.25">
      <c r="A682" s="10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 x14ac:dyDescent="0.25">
      <c r="A683" s="10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 x14ac:dyDescent="0.25">
      <c r="A684" s="10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 x14ac:dyDescent="0.25">
      <c r="A685" s="10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 x14ac:dyDescent="0.25">
      <c r="A686" s="10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 x14ac:dyDescent="0.25">
      <c r="A687" s="10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 x14ac:dyDescent="0.25">
      <c r="A688" s="10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 x14ac:dyDescent="0.25">
      <c r="A689" s="10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 x14ac:dyDescent="0.25">
      <c r="A690" s="10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 x14ac:dyDescent="0.25">
      <c r="A691" s="10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 x14ac:dyDescent="0.25">
      <c r="A692" s="10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 x14ac:dyDescent="0.25">
      <c r="A693" s="10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 x14ac:dyDescent="0.25">
      <c r="A694" s="10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 x14ac:dyDescent="0.25">
      <c r="A695" s="10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 x14ac:dyDescent="0.25">
      <c r="A696" s="10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 x14ac:dyDescent="0.25">
      <c r="A697" s="10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 x14ac:dyDescent="0.25">
      <c r="A698" s="10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 x14ac:dyDescent="0.25">
      <c r="A699" s="10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 x14ac:dyDescent="0.25">
      <c r="A700" s="10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 x14ac:dyDescent="0.25">
      <c r="A701" s="10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 x14ac:dyDescent="0.25">
      <c r="A702" s="10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 x14ac:dyDescent="0.25">
      <c r="A703" s="10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 x14ac:dyDescent="0.25">
      <c r="A704" s="10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 x14ac:dyDescent="0.25">
      <c r="A705" s="10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 x14ac:dyDescent="0.25">
      <c r="A706" s="10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 x14ac:dyDescent="0.25">
      <c r="A707" s="10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 x14ac:dyDescent="0.25">
      <c r="A708" s="10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 x14ac:dyDescent="0.25">
      <c r="A709" s="10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 x14ac:dyDescent="0.25">
      <c r="A710" s="10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 x14ac:dyDescent="0.25">
      <c r="A711" s="10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 x14ac:dyDescent="0.25">
      <c r="A712" s="10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 x14ac:dyDescent="0.25">
      <c r="A713" s="10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 x14ac:dyDescent="0.25">
      <c r="A714" s="10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 x14ac:dyDescent="0.25">
      <c r="A715" s="10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 x14ac:dyDescent="0.25">
      <c r="A716" s="10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 x14ac:dyDescent="0.25">
      <c r="A717" s="10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 x14ac:dyDescent="0.25">
      <c r="A718" s="10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 x14ac:dyDescent="0.25">
      <c r="A719" s="10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 x14ac:dyDescent="0.25">
      <c r="A720" s="10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 x14ac:dyDescent="0.25">
      <c r="A721" s="10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 x14ac:dyDescent="0.25">
      <c r="A722" s="10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 x14ac:dyDescent="0.25">
      <c r="A723" s="10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 x14ac:dyDescent="0.25">
      <c r="A724" s="10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 x14ac:dyDescent="0.25">
      <c r="A725" s="10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 x14ac:dyDescent="0.25">
      <c r="A726" s="10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 x14ac:dyDescent="0.25">
      <c r="A727" s="10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 x14ac:dyDescent="0.25">
      <c r="A728" s="10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 x14ac:dyDescent="0.25">
      <c r="A729" s="10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 x14ac:dyDescent="0.25">
      <c r="A730" s="10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 x14ac:dyDescent="0.25">
      <c r="A731" s="10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 x14ac:dyDescent="0.25">
      <c r="A732" s="10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 x14ac:dyDescent="0.25">
      <c r="A733" s="10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 x14ac:dyDescent="0.25">
      <c r="A734" s="10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 x14ac:dyDescent="0.25">
      <c r="A735" s="10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 x14ac:dyDescent="0.25">
      <c r="A736" s="10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 x14ac:dyDescent="0.25">
      <c r="A737" s="10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 x14ac:dyDescent="0.25">
      <c r="A738" s="10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 x14ac:dyDescent="0.25">
      <c r="A739" s="10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 x14ac:dyDescent="0.25">
      <c r="A740" s="10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 x14ac:dyDescent="0.25">
      <c r="A741" s="10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 x14ac:dyDescent="0.25">
      <c r="A742" s="10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 x14ac:dyDescent="0.25">
      <c r="A743" s="10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 x14ac:dyDescent="0.25">
      <c r="A744" s="10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 x14ac:dyDescent="0.25">
      <c r="A745" s="10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 x14ac:dyDescent="0.25">
      <c r="A746" s="10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 x14ac:dyDescent="0.25">
      <c r="A747" s="10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 x14ac:dyDescent="0.25">
      <c r="A748" s="10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 x14ac:dyDescent="0.25">
      <c r="A749" s="10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 x14ac:dyDescent="0.25">
      <c r="A750" s="10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 x14ac:dyDescent="0.25">
      <c r="A751" s="10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 x14ac:dyDescent="0.25">
      <c r="A752" s="10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 x14ac:dyDescent="0.25">
      <c r="A753" s="10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 x14ac:dyDescent="0.25">
      <c r="A754" s="10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 x14ac:dyDescent="0.25">
      <c r="A755" s="10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 x14ac:dyDescent="0.25">
      <c r="A756" s="10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 x14ac:dyDescent="0.25">
      <c r="A757" s="10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 x14ac:dyDescent="0.25">
      <c r="A758" s="10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 x14ac:dyDescent="0.25">
      <c r="A759" s="10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 x14ac:dyDescent="0.25">
      <c r="A760" s="10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 x14ac:dyDescent="0.25">
      <c r="A761" s="10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 x14ac:dyDescent="0.25">
      <c r="A762" s="10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 x14ac:dyDescent="0.25">
      <c r="A763" s="10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 x14ac:dyDescent="0.25">
      <c r="A764" s="10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 x14ac:dyDescent="0.25">
      <c r="A765" s="10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 x14ac:dyDescent="0.25">
      <c r="A766" s="10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 x14ac:dyDescent="0.25">
      <c r="A767" s="10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 x14ac:dyDescent="0.25">
      <c r="A768" s="10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 x14ac:dyDescent="0.25">
      <c r="A769" s="10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 x14ac:dyDescent="0.25">
      <c r="A770" s="10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 x14ac:dyDescent="0.25">
      <c r="A771" s="10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 x14ac:dyDescent="0.25">
      <c r="A772" s="10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 x14ac:dyDescent="0.25">
      <c r="A773" s="10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 x14ac:dyDescent="0.25">
      <c r="A774" s="10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 x14ac:dyDescent="0.25">
      <c r="A775" s="10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 x14ac:dyDescent="0.25">
      <c r="A776" s="10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 x14ac:dyDescent="0.25">
      <c r="A777" s="10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 x14ac:dyDescent="0.25">
      <c r="A778" s="10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 x14ac:dyDescent="0.25">
      <c r="A779" s="10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 x14ac:dyDescent="0.25">
      <c r="A780" s="10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 x14ac:dyDescent="0.25">
      <c r="A781" s="10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 x14ac:dyDescent="0.25">
      <c r="A782" s="10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 x14ac:dyDescent="0.25">
      <c r="A783" s="10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 x14ac:dyDescent="0.25">
      <c r="A784" s="10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 x14ac:dyDescent="0.25">
      <c r="A785" s="10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 x14ac:dyDescent="0.25">
      <c r="A786" s="10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 x14ac:dyDescent="0.25">
      <c r="A787" s="10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 x14ac:dyDescent="0.25">
      <c r="A788" s="10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 x14ac:dyDescent="0.25">
      <c r="A789" s="10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 x14ac:dyDescent="0.25">
      <c r="A790" s="10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 x14ac:dyDescent="0.25">
      <c r="A791" s="10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 x14ac:dyDescent="0.25">
      <c r="A792" s="10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 x14ac:dyDescent="0.25">
      <c r="A793" s="10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 x14ac:dyDescent="0.25">
      <c r="A794" s="10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 x14ac:dyDescent="0.25">
      <c r="A795" s="10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 x14ac:dyDescent="0.25">
      <c r="A796" s="10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 x14ac:dyDescent="0.25">
      <c r="A797" s="10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 x14ac:dyDescent="0.25">
      <c r="A798" s="10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 x14ac:dyDescent="0.25">
      <c r="A799" s="10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 x14ac:dyDescent="0.25">
      <c r="A800" s="10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 x14ac:dyDescent="0.25">
      <c r="A801" s="10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 x14ac:dyDescent="0.25">
      <c r="A802" s="10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 x14ac:dyDescent="0.25">
      <c r="A803" s="10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 x14ac:dyDescent="0.25">
      <c r="A804" s="10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>
      <selection activeCell="B2" sqref="B2"/>
    </sheetView>
  </sheetViews>
  <sheetFormatPr baseColWidth="10" defaultColWidth="14.42578125" defaultRowHeight="15" customHeight="1" x14ac:dyDescent="0.25"/>
  <cols>
    <col min="1" max="1" width="70.85546875" customWidth="1"/>
    <col min="2" max="2" width="62.7109375" customWidth="1"/>
    <col min="3" max="24" width="10" customWidth="1"/>
  </cols>
  <sheetData>
    <row r="1" spans="1:24" ht="36.75" customHeight="1" x14ac:dyDescent="0.25">
      <c r="A1" s="3" t="s">
        <v>17</v>
      </c>
      <c r="B1" s="11">
        <v>45291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25">
      <c r="A2" s="3" t="s">
        <v>18</v>
      </c>
      <c r="B2" s="12" t="s">
        <v>19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25">
      <c r="A3" s="3" t="s">
        <v>20</v>
      </c>
      <c r="B3" s="2" t="s">
        <v>45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25">
      <c r="A4" s="3" t="s">
        <v>21</v>
      </c>
      <c r="B4" s="2" t="s">
        <v>46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3" t="s">
        <v>22</v>
      </c>
      <c r="B5" s="13" t="s">
        <v>47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3" t="s">
        <v>23</v>
      </c>
      <c r="B6" s="5" t="s">
        <v>48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4" t="s">
        <v>24</v>
      </c>
      <c r="B7" s="5" t="s">
        <v>25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2"/>
  <sheetViews>
    <sheetView workbookViewId="0">
      <selection activeCell="B17" sqref="B17"/>
    </sheetView>
  </sheetViews>
  <sheetFormatPr baseColWidth="10" defaultColWidth="14.42578125" defaultRowHeight="15" customHeight="1" x14ac:dyDescent="0.25"/>
  <cols>
    <col min="1" max="1" width="43.7109375" customWidth="1"/>
    <col min="2" max="2" width="104.28515625" customWidth="1"/>
    <col min="3" max="22" width="10" customWidth="1"/>
  </cols>
  <sheetData>
    <row r="1" spans="1:22" ht="36.75" customHeight="1" x14ac:dyDescent="0.25">
      <c r="A1" s="6" t="s">
        <v>26</v>
      </c>
      <c r="B1" s="5" t="s">
        <v>27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25">
      <c r="A2" s="6" t="s">
        <v>2</v>
      </c>
      <c r="B2" s="5" t="s">
        <v>28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25">
      <c r="A3" s="7" t="s">
        <v>29</v>
      </c>
      <c r="B3" s="7" t="s">
        <v>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8" t="s">
        <v>0</v>
      </c>
      <c r="B4" s="9" t="s">
        <v>31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8" t="s">
        <v>1</v>
      </c>
      <c r="B5" s="9" t="s">
        <v>32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8" t="s">
        <v>2</v>
      </c>
      <c r="B6" s="9" t="s">
        <v>33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8" t="s">
        <v>3</v>
      </c>
      <c r="B7" s="9" t="s">
        <v>34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8" t="s">
        <v>4</v>
      </c>
      <c r="B8" s="9" t="s">
        <v>35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8" t="s">
        <v>5</v>
      </c>
      <c r="B9" s="9" t="s">
        <v>36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8" t="s">
        <v>6</v>
      </c>
      <c r="B10" s="9" t="s">
        <v>37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8" t="s">
        <v>7</v>
      </c>
      <c r="B11" s="9" t="s">
        <v>38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8" t="s">
        <v>8</v>
      </c>
      <c r="B12" s="9" t="s">
        <v>39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8" t="s">
        <v>9</v>
      </c>
      <c r="B13" s="9" t="s">
        <v>40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8" t="s">
        <v>10</v>
      </c>
      <c r="B14" s="9" t="s">
        <v>41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8" t="s">
        <v>11</v>
      </c>
      <c r="B15" s="9" t="s">
        <v>42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8" t="s">
        <v>12</v>
      </c>
      <c r="B16" s="9" t="s">
        <v>43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8" t="s">
        <v>13</v>
      </c>
      <c r="B17" s="9" t="s">
        <v>44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0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0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0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0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0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0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0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0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0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0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0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0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0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0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0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0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0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0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0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0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0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0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0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0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0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0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0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0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0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0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0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0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0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0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0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0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0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0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0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0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0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0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0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0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0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0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0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0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0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0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0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0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0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0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0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0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0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0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0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0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0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0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0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0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0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0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0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0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0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0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0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0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0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0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0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0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0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0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0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0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0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0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0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0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0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0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0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0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0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0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0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0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0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0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0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0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0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0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0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0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0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0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0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0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0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0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0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0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0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0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0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0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0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0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0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0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0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0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0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0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0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0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0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0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0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0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0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0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0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0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0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0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0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0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0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0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0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0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0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0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0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0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0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0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0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0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0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0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0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0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0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0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0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0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0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0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0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0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0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0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0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0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0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0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0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0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0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0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0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0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0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0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0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0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0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0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0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0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0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0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0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0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0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0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0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0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0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0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0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0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0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0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0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0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0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0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0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0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0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0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0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0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0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0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0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0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0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0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0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0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0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0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0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0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0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0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0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0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0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0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0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0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0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0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0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0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0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0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0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0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0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0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0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0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0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0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0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0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0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0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0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0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0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0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0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0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0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0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0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0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0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0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0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0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0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0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0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0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0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0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0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0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0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0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0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0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0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0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0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0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0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0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0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0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0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0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0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0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0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0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0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0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0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0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0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0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0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0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0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0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0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0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0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0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0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0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0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0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0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0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0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0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0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0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0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0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0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0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0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0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0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0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0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0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0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0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0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0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0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0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0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0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0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0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0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0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0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0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0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0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0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0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0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0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0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0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0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0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0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0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0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0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0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0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0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0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0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0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0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0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0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0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0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0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0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0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0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0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0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0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0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0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0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0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0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0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0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0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0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0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0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0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0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0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0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0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0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0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0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0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0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0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0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0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0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0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0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0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0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0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0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0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0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0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0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0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0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0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0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0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0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0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0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0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0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0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0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0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0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0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0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0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0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0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0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0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0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0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0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0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0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0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0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0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0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0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0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0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0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0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0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0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0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0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0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0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0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0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0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0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0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0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0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0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0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0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0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0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0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0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0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0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0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0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0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0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0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0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0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0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0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0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0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0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0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0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0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0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0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0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0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0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0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0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0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0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0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0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0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0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0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0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0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0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0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0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0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0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0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0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0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0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0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0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0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0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0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0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0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0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0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0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0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0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0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0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0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0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0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0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0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0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0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0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0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0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0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0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0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0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0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0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0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0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0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0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0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0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0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0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0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0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0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0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0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0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0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0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0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0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0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0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0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0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0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0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0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0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0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0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0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0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0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0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0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0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0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0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0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0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0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0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0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0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0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0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0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0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0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0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0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0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0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0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0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0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0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0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0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0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0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0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0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0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0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0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0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0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0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0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0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0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0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0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0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0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0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0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0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0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0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0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0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0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0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0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0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0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0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0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0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0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0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0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0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0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0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0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0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0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0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0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0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0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0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0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0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0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0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0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0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0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0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0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0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0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0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0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0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0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0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0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0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0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0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0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0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0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0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0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0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0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0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0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0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0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0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0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0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0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0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0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0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0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0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0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0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0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0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0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0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0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0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0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0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0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0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0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0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0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0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0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0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0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0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0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0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0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0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0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0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0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0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0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0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0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0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0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0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0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0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0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0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0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0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0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0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0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0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0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0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0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0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0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0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0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0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0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0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0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0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0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0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0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0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0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0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0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0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0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0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0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0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0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0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0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0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0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0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0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0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0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0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0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0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0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0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0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0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0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0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0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0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0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0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0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0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0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0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0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0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0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0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0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0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0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0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0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0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0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0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0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0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0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0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0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0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0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0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0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0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0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0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0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0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0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0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0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0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0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0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0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0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0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0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0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0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0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0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0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0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0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0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0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0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0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0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0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0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0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0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0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0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0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0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0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0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0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0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0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0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0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0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0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0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0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0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0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0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0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0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0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0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0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0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0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0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0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0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0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0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0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0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0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0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0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0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0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0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0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0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0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0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0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0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0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0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0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0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0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0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0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0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0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0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0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0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0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0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0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0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0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0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0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0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0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0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0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0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0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0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0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0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0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0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0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0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0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0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0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0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0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0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0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0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0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0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0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0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0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0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0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0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0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0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0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0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0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0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0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0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0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0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0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0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0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0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0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0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0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0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0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0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0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0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0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0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0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0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0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0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0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0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0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0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0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0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0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0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0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0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0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0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0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0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0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0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0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0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0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0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0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0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0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0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0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0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10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10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10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10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10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10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10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HP</cp:lastModifiedBy>
  <dcterms:created xsi:type="dcterms:W3CDTF">2011-04-20T17:22:00Z</dcterms:created>
  <dcterms:modified xsi:type="dcterms:W3CDTF">2024-01-08T20:32:12Z</dcterms:modified>
</cp:coreProperties>
</file>